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20" windowHeight="12660" tabRatio="605"/>
  </bookViews>
  <sheets>
    <sheet name="Удмуртская Республика" sheetId="4" r:id="rId1"/>
    <sheet name="Проверка" sheetId="6" state="hidden" r:id="rId2"/>
  </sheets>
  <definedNames>
    <definedName name="_xlnm.Print_Area" localSheetId="1">Проверка!$A$1:$BPA$73</definedName>
    <definedName name="_xlnm.Print_Area" localSheetId="0">'Удмуртская Республика'!$A$1:$BGD$71</definedName>
  </definedNames>
  <calcPr calcId="125725" calcOnSave="0"/>
</workbook>
</file>

<file path=xl/calcChain.xml><?xml version="1.0" encoding="utf-8"?>
<calcChain xmlns="http://schemas.openxmlformats.org/spreadsheetml/2006/main">
  <c r="BLB36" i="4"/>
  <c r="BLM36"/>
  <c r="BLB37"/>
  <c r="BMM37"/>
  <c r="BLM38"/>
  <c r="BLB44"/>
  <c r="BMM44"/>
  <c r="BLM44" s="1"/>
  <c r="DB45"/>
  <c r="DB34" s="1"/>
  <c r="DM45"/>
  <c r="DM34" s="1"/>
  <c r="EB45"/>
  <c r="EB34" s="1"/>
  <c r="EM45"/>
  <c r="EM34" s="1"/>
  <c r="FB45"/>
  <c r="FB34" s="1"/>
  <c r="FM45"/>
  <c r="FM34" s="1"/>
  <c r="GB45"/>
  <c r="GB34" s="1"/>
  <c r="GM45"/>
  <c r="GM34" s="1"/>
  <c r="HB45"/>
  <c r="HB34" s="1"/>
  <c r="HM45"/>
  <c r="HM34" s="1"/>
  <c r="IB45"/>
  <c r="IB34" s="1"/>
  <c r="IM45"/>
  <c r="IM34" s="1"/>
  <c r="JB45"/>
  <c r="JB34" s="1"/>
  <c r="JM45"/>
  <c r="JM34" s="1"/>
  <c r="KB45"/>
  <c r="KB34" s="1"/>
  <c r="KM45"/>
  <c r="KM34" s="1"/>
  <c r="LB45"/>
  <c r="LB34" s="1"/>
  <c r="LM45"/>
  <c r="LM34" s="1"/>
  <c r="MB45"/>
  <c r="MB34" s="1"/>
  <c r="MM45"/>
  <c r="MM34" s="1"/>
  <c r="NB45"/>
  <c r="NB34" s="1"/>
  <c r="NM45"/>
  <c r="NM34" s="1"/>
  <c r="OB45"/>
  <c r="OB34" s="1"/>
  <c r="OM45"/>
  <c r="OM34" s="1"/>
  <c r="PB45"/>
  <c r="PB34" s="1"/>
  <c r="PM45"/>
  <c r="PM34" s="1"/>
  <c r="QB45"/>
  <c r="QB34" s="1"/>
  <c r="QM45"/>
  <c r="QM34" s="1"/>
  <c r="RB45"/>
  <c r="RB34" s="1"/>
  <c r="RM45"/>
  <c r="RM34" s="1"/>
  <c r="SB45"/>
  <c r="SB34" s="1"/>
  <c r="SM45"/>
  <c r="SM34" s="1"/>
  <c r="TB45"/>
  <c r="TB34" s="1"/>
  <c r="TM45"/>
  <c r="TM34" s="1"/>
  <c r="UB45"/>
  <c r="UB34" s="1"/>
  <c r="UM45"/>
  <c r="UM34" s="1"/>
  <c r="VB45"/>
  <c r="VB34" s="1"/>
  <c r="VM45"/>
  <c r="VM34" s="1"/>
  <c r="WB45"/>
  <c r="WB34" s="1"/>
  <c r="WM45"/>
  <c r="WM34" s="1"/>
  <c r="XB45"/>
  <c r="XB34" s="1"/>
  <c r="XM45"/>
  <c r="XM34" s="1"/>
  <c r="YB45"/>
  <c r="YB34" s="1"/>
  <c r="YM45"/>
  <c r="YM34" s="1"/>
  <c r="ZB45"/>
  <c r="ZB34" s="1"/>
  <c r="ZM45"/>
  <c r="ZM34" s="1"/>
  <c r="AAB45"/>
  <c r="AAB34" s="1"/>
  <c r="AAM45"/>
  <c r="AAM34" s="1"/>
  <c r="ABB45"/>
  <c r="ABB34" s="1"/>
  <c r="ABM45"/>
  <c r="ABM34" s="1"/>
  <c r="ACB45"/>
  <c r="ACB34" s="1"/>
  <c r="ACM45"/>
  <c r="ACM34" s="1"/>
  <c r="ADB45"/>
  <c r="ADB34" s="1"/>
  <c r="ADM45"/>
  <c r="ADM34" s="1"/>
  <c r="AEB45"/>
  <c r="AEB34" s="1"/>
  <c r="AEM45"/>
  <c r="AEM34" s="1"/>
  <c r="AFB45"/>
  <c r="AFB34" s="1"/>
  <c r="AFM45"/>
  <c r="AFM34" s="1"/>
  <c r="AGB45"/>
  <c r="AGB34" s="1"/>
  <c r="AGM45"/>
  <c r="AGM34" s="1"/>
  <c r="AHB45"/>
  <c r="AHB34" s="1"/>
  <c r="AHM45"/>
  <c r="AHM34" s="1"/>
  <c r="AIB45"/>
  <c r="AIB34" s="1"/>
  <c r="AIM45"/>
  <c r="AIM34" s="1"/>
  <c r="AJB45"/>
  <c r="AJB34" s="1"/>
  <c r="AJM45"/>
  <c r="AJM34" s="1"/>
  <c r="AKB45"/>
  <c r="AKB34" s="1"/>
  <c r="AKM45"/>
  <c r="AKM34" s="1"/>
  <c r="ALB45"/>
  <c r="ALB34" s="1"/>
  <c r="ALM45"/>
  <c r="ALM34" s="1"/>
  <c r="AMB45"/>
  <c r="AMB34" s="1"/>
  <c r="AMM45"/>
  <c r="AMM34" s="1"/>
  <c r="ANB45"/>
  <c r="ANB34" s="1"/>
  <c r="ANM45"/>
  <c r="ANM34" s="1"/>
  <c r="AOB45"/>
  <c r="AOB34" s="1"/>
  <c r="AOM45"/>
  <c r="AOM34" s="1"/>
  <c r="APB45"/>
  <c r="APB34" s="1"/>
  <c r="APM45"/>
  <c r="APM34" s="1"/>
  <c r="AQB45"/>
  <c r="AQB34" s="1"/>
  <c r="AQB33" s="1"/>
  <c r="AQM45"/>
  <c r="AQM34" s="1"/>
  <c r="ARB45"/>
  <c r="ARB34" s="1"/>
  <c r="ARM45"/>
  <c r="ARM34" s="1"/>
  <c r="ASB45"/>
  <c r="ASB34" s="1"/>
  <c r="ASB33" s="1"/>
  <c r="ASM45"/>
  <c r="ASM34" s="1"/>
  <c r="ATB45"/>
  <c r="ATB34" s="1"/>
  <c r="ATM45"/>
  <c r="ATM34" s="1"/>
  <c r="AUB45"/>
  <c r="AUB34" s="1"/>
  <c r="AUB33" s="1"/>
  <c r="AUM45"/>
  <c r="AUM34" s="1"/>
  <c r="AVB45"/>
  <c r="AVB34" s="1"/>
  <c r="AVM45"/>
  <c r="AVM34" s="1"/>
  <c r="AWB45"/>
  <c r="AWB34" s="1"/>
  <c r="AWB33" s="1"/>
  <c r="AWM45"/>
  <c r="AWM34" s="1"/>
  <c r="AXB45"/>
  <c r="AXB34" s="1"/>
  <c r="AXM45"/>
  <c r="AXM34" s="1"/>
  <c r="AYB45"/>
  <c r="AYB34" s="1"/>
  <c r="AYB33" s="1"/>
  <c r="AYM45"/>
  <c r="AYM34" s="1"/>
  <c r="AZB45"/>
  <c r="AZB34" s="1"/>
  <c r="AZM45"/>
  <c r="AZM34" s="1"/>
  <c r="BAB45"/>
  <c r="BAB34" s="1"/>
  <c r="BAB33" s="1"/>
  <c r="BAM45"/>
  <c r="BAM34" s="1"/>
  <c r="BBB45"/>
  <c r="BBB34" s="1"/>
  <c r="BBM45"/>
  <c r="BBM34" s="1"/>
  <c r="BCB45"/>
  <c r="BCB34" s="1"/>
  <c r="BCB33" s="1"/>
  <c r="BCM45"/>
  <c r="BCM34" s="1"/>
  <c r="BDB45"/>
  <c r="BDB34" s="1"/>
  <c r="BDM45"/>
  <c r="BDM34" s="1"/>
  <c r="BEB45"/>
  <c r="BEB34" s="1"/>
  <c r="BEB33" s="1"/>
  <c r="BEM45"/>
  <c r="BEM34" s="1"/>
  <c r="BFB45"/>
  <c r="BFB34" s="1"/>
  <c r="BFM45"/>
  <c r="BFM34" s="1"/>
  <c r="BGB45"/>
  <c r="BGB34" s="1"/>
  <c r="BGB33" s="1"/>
  <c r="BGM45"/>
  <c r="BGM34" s="1"/>
  <c r="BHB45"/>
  <c r="BHB34" s="1"/>
  <c r="BHM45"/>
  <c r="BHM34" s="1"/>
  <c r="BIB45"/>
  <c r="BIB34" s="1"/>
  <c r="BIB33" s="1"/>
  <c r="BIM45"/>
  <c r="BIM34" s="1"/>
  <c r="BJB45"/>
  <c r="BJB34" s="1"/>
  <c r="BJM45"/>
  <c r="BJM34" s="1"/>
  <c r="BKB45"/>
  <c r="BKB34" s="1"/>
  <c r="BKB33" s="1"/>
  <c r="BKM45"/>
  <c r="BKM34" s="1"/>
  <c r="BMB45"/>
  <c r="BMB34" s="1"/>
  <c r="BMB33" s="1"/>
  <c r="BLB46"/>
  <c r="BLB45" s="1"/>
  <c r="BMM46"/>
  <c r="BLM46" s="1"/>
  <c r="BLB49"/>
  <c r="BMM49"/>
  <c r="BLM49" s="1"/>
  <c r="DB55"/>
  <c r="DB51" s="1"/>
  <c r="DM55"/>
  <c r="DM51" s="1"/>
  <c r="EB55"/>
  <c r="EB51" s="1"/>
  <c r="EM55"/>
  <c r="EM51" s="1"/>
  <c r="FB55"/>
  <c r="FB51" s="1"/>
  <c r="FM55"/>
  <c r="FM51" s="1"/>
  <c r="GB55"/>
  <c r="GB51" s="1"/>
  <c r="GM55"/>
  <c r="GM51" s="1"/>
  <c r="HB55"/>
  <c r="HB51" s="1"/>
  <c r="HM55"/>
  <c r="HM51" s="1"/>
  <c r="IB55"/>
  <c r="IB51" s="1"/>
  <c r="IM55"/>
  <c r="IM51" s="1"/>
  <c r="JB55"/>
  <c r="JB51" s="1"/>
  <c r="JM55"/>
  <c r="JM51" s="1"/>
  <c r="KB55"/>
  <c r="KB51" s="1"/>
  <c r="KM55"/>
  <c r="KM51" s="1"/>
  <c r="LB55"/>
  <c r="LB51" s="1"/>
  <c r="LM55"/>
  <c r="LM51" s="1"/>
  <c r="MB55"/>
  <c r="MB51" s="1"/>
  <c r="MM55"/>
  <c r="MM51" s="1"/>
  <c r="NB55"/>
  <c r="NB51" s="1"/>
  <c r="NM55"/>
  <c r="NM51" s="1"/>
  <c r="OB55"/>
  <c r="OB51" s="1"/>
  <c r="OM55"/>
  <c r="OM51" s="1"/>
  <c r="PB55"/>
  <c r="PB51" s="1"/>
  <c r="PM55"/>
  <c r="PM51" s="1"/>
  <c r="QB55"/>
  <c r="QB51" s="1"/>
  <c r="QM55"/>
  <c r="QM51" s="1"/>
  <c r="RB55"/>
  <c r="RB51" s="1"/>
  <c r="RM55"/>
  <c r="RM51" s="1"/>
  <c r="SB55"/>
  <c r="SB51" s="1"/>
  <c r="SM55"/>
  <c r="SM51" s="1"/>
  <c r="TB55"/>
  <c r="TB51" s="1"/>
  <c r="TM55"/>
  <c r="TM51" s="1"/>
  <c r="UB55"/>
  <c r="UB51" s="1"/>
  <c r="UM55"/>
  <c r="UM51" s="1"/>
  <c r="VB55"/>
  <c r="VB51" s="1"/>
  <c r="VM55"/>
  <c r="VM51" s="1"/>
  <c r="WB55"/>
  <c r="WB51" s="1"/>
  <c r="WM55"/>
  <c r="WM51" s="1"/>
  <c r="XB55"/>
  <c r="XB51" s="1"/>
  <c r="XM55"/>
  <c r="XM51" s="1"/>
  <c r="YB55"/>
  <c r="YB51" s="1"/>
  <c r="YM55"/>
  <c r="YM51" s="1"/>
  <c r="ZB55"/>
  <c r="ZB51" s="1"/>
  <c r="ZM55"/>
  <c r="ZM51" s="1"/>
  <c r="AAB55"/>
  <c r="AAB51" s="1"/>
  <c r="AAM55"/>
  <c r="AAM51" s="1"/>
  <c r="ABB55"/>
  <c r="ABB51" s="1"/>
  <c r="ABM55"/>
  <c r="ABM51" s="1"/>
  <c r="ACB55"/>
  <c r="ACB51" s="1"/>
  <c r="ACM55"/>
  <c r="ACM51" s="1"/>
  <c r="ADB55"/>
  <c r="ADB51" s="1"/>
  <c r="ADM55"/>
  <c r="ADM51" s="1"/>
  <c r="AEB55"/>
  <c r="AEB51" s="1"/>
  <c r="AEM55"/>
  <c r="AEM51" s="1"/>
  <c r="AFB55"/>
  <c r="AFB51" s="1"/>
  <c r="AFM55"/>
  <c r="AFM51" s="1"/>
  <c r="AGB55"/>
  <c r="AGB51" s="1"/>
  <c r="AGM55"/>
  <c r="AGM51" s="1"/>
  <c r="AHB55"/>
  <c r="AHB51" s="1"/>
  <c r="AHM55"/>
  <c r="AHM51" s="1"/>
  <c r="AIB55"/>
  <c r="AIB51" s="1"/>
  <c r="AIM55"/>
  <c r="AIM51" s="1"/>
  <c r="AJB55"/>
  <c r="AJB51" s="1"/>
  <c r="AJM55"/>
  <c r="AJM51" s="1"/>
  <c r="AKB55"/>
  <c r="AKB51" s="1"/>
  <c r="AKM55"/>
  <c r="AKM51" s="1"/>
  <c r="ALB55"/>
  <c r="ALB51" s="1"/>
  <c r="ALM55"/>
  <c r="ALM51" s="1"/>
  <c r="AMB55"/>
  <c r="AMB51" s="1"/>
  <c r="AMM55"/>
  <c r="AMM51" s="1"/>
  <c r="ANB55"/>
  <c r="ANB51" s="1"/>
  <c r="ANM55"/>
  <c r="ANM51" s="1"/>
  <c r="AOB55"/>
  <c r="AOB51" s="1"/>
  <c r="AOM55"/>
  <c r="AOM51" s="1"/>
  <c r="APB55"/>
  <c r="APB51" s="1"/>
  <c r="APM55"/>
  <c r="APM51" s="1"/>
  <c r="AQB55"/>
  <c r="AQB51" s="1"/>
  <c r="AQM55"/>
  <c r="AQM51" s="1"/>
  <c r="ARB55"/>
  <c r="ARB51" s="1"/>
  <c r="ARM55"/>
  <c r="ARM51" s="1"/>
  <c r="ASB55"/>
  <c r="ASB51" s="1"/>
  <c r="ASM55"/>
  <c r="ASM51" s="1"/>
  <c r="ATB55"/>
  <c r="ATB51" s="1"/>
  <c r="ATM55"/>
  <c r="ATM51" s="1"/>
  <c r="AUB55"/>
  <c r="AUB51" s="1"/>
  <c r="AUM55"/>
  <c r="AUM51" s="1"/>
  <c r="AVB55"/>
  <c r="AVB51" s="1"/>
  <c r="AVM55"/>
  <c r="AVM51" s="1"/>
  <c r="AWB55"/>
  <c r="AWB51" s="1"/>
  <c r="AWM55"/>
  <c r="AWM51" s="1"/>
  <c r="AXB55"/>
  <c r="AXB51" s="1"/>
  <c r="AXM55"/>
  <c r="AXM51" s="1"/>
  <c r="AYB55"/>
  <c r="AYB51" s="1"/>
  <c r="AYM55"/>
  <c r="AYM51" s="1"/>
  <c r="AZB55"/>
  <c r="AZB51" s="1"/>
  <c r="AZM55"/>
  <c r="AZM51" s="1"/>
  <c r="BAB55"/>
  <c r="BAB51" s="1"/>
  <c r="BAM55"/>
  <c r="BAM51" s="1"/>
  <c r="BBB55"/>
  <c r="BBB51" s="1"/>
  <c r="BBM55"/>
  <c r="BBM51" s="1"/>
  <c r="BCB55"/>
  <c r="BCB51" s="1"/>
  <c r="BCM55"/>
  <c r="BCM51" s="1"/>
  <c r="BDB55"/>
  <c r="BDB51" s="1"/>
  <c r="BDM55"/>
  <c r="BDM51" s="1"/>
  <c r="BEB55"/>
  <c r="BEB51" s="1"/>
  <c r="BEM55"/>
  <c r="BEM51" s="1"/>
  <c r="BFB55"/>
  <c r="BFB51" s="1"/>
  <c r="BFM55"/>
  <c r="BFM51" s="1"/>
  <c r="BGB55"/>
  <c r="BGB51" s="1"/>
  <c r="BGM55"/>
  <c r="BGM51" s="1"/>
  <c r="BHB55"/>
  <c r="BHB51" s="1"/>
  <c r="BHM55"/>
  <c r="BHM51" s="1"/>
  <c r="BIB55"/>
  <c r="BIB51" s="1"/>
  <c r="BIM55"/>
  <c r="BIM51" s="1"/>
  <c r="BJB55"/>
  <c r="BJB51" s="1"/>
  <c r="BJM55"/>
  <c r="BJM51" s="1"/>
  <c r="BKB55"/>
  <c r="BKB51" s="1"/>
  <c r="BKM55"/>
  <c r="BKM51" s="1"/>
  <c r="BLB55"/>
  <c r="BLB51" s="1"/>
  <c r="BLM55"/>
  <c r="BLM51" s="1"/>
  <c r="BMB55"/>
  <c r="BMB51" s="1"/>
  <c r="BMM55"/>
  <c r="BMM51" s="1"/>
  <c r="BLM45" l="1"/>
  <c r="BHB33"/>
  <c r="BFB33"/>
  <c r="BDB33"/>
  <c r="BBB33"/>
  <c r="AZB33"/>
  <c r="AXB33"/>
  <c r="AVB33"/>
  <c r="ATB33"/>
  <c r="ARB33"/>
  <c r="BMM34"/>
  <c r="BJB33"/>
  <c r="BMM45"/>
  <c r="AOB33"/>
  <c r="AMB33"/>
  <c r="AKB33"/>
  <c r="AIB33"/>
  <c r="AGB33"/>
  <c r="AEB33"/>
  <c r="ACB33"/>
  <c r="AAB33"/>
  <c r="YB33"/>
  <c r="WB33"/>
  <c r="UB33"/>
  <c r="SB33"/>
  <c r="QB33"/>
  <c r="OB33"/>
  <c r="MB33"/>
  <c r="KB33"/>
  <c r="IB33"/>
  <c r="GB33"/>
  <c r="EB33"/>
  <c r="BKM33"/>
  <c r="BIM33"/>
  <c r="BGM33"/>
  <c r="BEM33"/>
  <c r="BCM33"/>
  <c r="BAM33"/>
  <c r="AYM33"/>
  <c r="AWM33"/>
  <c r="AUM33"/>
  <c r="ASM33"/>
  <c r="AQM33"/>
  <c r="AOM33"/>
  <c r="AMM33"/>
  <c r="AKM33"/>
  <c r="AIM33"/>
  <c r="AGM33"/>
  <c r="AEM33"/>
  <c r="ACM33"/>
  <c r="AAM33"/>
  <c r="YM33"/>
  <c r="WM33"/>
  <c r="UM33"/>
  <c r="SM33"/>
  <c r="QM33"/>
  <c r="OM33"/>
  <c r="MM33"/>
  <c r="KM33"/>
  <c r="IM33"/>
  <c r="GM33"/>
  <c r="EM33"/>
  <c r="BHM33"/>
  <c r="AZM33"/>
  <c r="ARM33"/>
  <c r="AJM33"/>
  <c r="ABM33"/>
  <c r="TM33"/>
  <c r="LM33"/>
  <c r="DM33"/>
  <c r="APB33"/>
  <c r="ANB33"/>
  <c r="ALB33"/>
  <c r="AJB33"/>
  <c r="AHB33"/>
  <c r="AFB33"/>
  <c r="ADB33"/>
  <c r="ABB33"/>
  <c r="ZB33"/>
  <c r="XB33"/>
  <c r="VB33"/>
  <c r="TB33"/>
  <c r="RB33"/>
  <c r="PB33"/>
  <c r="NB33"/>
  <c r="LB33"/>
  <c r="JB33"/>
  <c r="HB33"/>
  <c r="FB33"/>
  <c r="DB33"/>
  <c r="BMM33"/>
  <c r="BJM33"/>
  <c r="BBM33"/>
  <c r="ATM33"/>
  <c r="ALM33"/>
  <c r="ADM33"/>
  <c r="VM33"/>
  <c r="NM33"/>
  <c r="FM33"/>
  <c r="BLB34"/>
  <c r="BLB33" s="1"/>
  <c r="BDM33"/>
  <c r="AVM33"/>
  <c r="ANM33"/>
  <c r="AFM33"/>
  <c r="XM33"/>
  <c r="PM33"/>
  <c r="HM33"/>
  <c r="BFM33"/>
  <c r="AXM33"/>
  <c r="APM33"/>
  <c r="AHM33"/>
  <c r="ZM33"/>
  <c r="RM33"/>
  <c r="JM33"/>
  <c r="BLM37"/>
  <c r="BLM34" s="1"/>
  <c r="BLM33" s="1"/>
  <c r="BB48"/>
  <c r="BMM48" i="6" l="1"/>
  <c r="BIM48"/>
  <c r="BHM48"/>
  <c r="BGM48"/>
  <c r="BFM48"/>
  <c r="BEM48"/>
  <c r="BDM48"/>
  <c r="BCM48"/>
  <c r="BBM48"/>
  <c r="BAM48"/>
  <c r="AZM48"/>
  <c r="AUM48"/>
  <c r="ATM48"/>
  <c r="ASM48"/>
  <c r="ARM48"/>
  <c r="AOM48"/>
  <c r="ANM48"/>
  <c r="AMM48"/>
  <c r="ALM48"/>
  <c r="AKM48"/>
  <c r="AGM48"/>
  <c r="AFM48"/>
  <c r="AEM48"/>
  <c r="ADM48"/>
  <c r="ACM48"/>
  <c r="ABM48"/>
  <c r="AAM48"/>
  <c r="ZM48"/>
  <c r="YM48"/>
  <c r="XM48"/>
  <c r="WM48"/>
  <c r="VM48"/>
  <c r="SM48"/>
  <c r="RM48"/>
  <c r="QM48"/>
  <c r="OM48"/>
  <c r="NM48"/>
  <c r="MM48"/>
  <c r="LM48"/>
  <c r="KM48"/>
  <c r="JM48"/>
  <c r="JB48"/>
  <c r="HM48"/>
  <c r="HM45" s="1"/>
  <c r="HM34" s="1"/>
  <c r="GM48"/>
  <c r="GB48"/>
  <c r="FM48"/>
  <c r="FB48"/>
  <c r="EM48"/>
  <c r="EB48"/>
  <c r="DM48"/>
  <c r="DB48"/>
  <c r="AKM47"/>
  <c r="CM47" s="1"/>
  <c r="AJM47"/>
  <c r="BM47" s="1"/>
  <c r="CB47"/>
  <c r="BB47"/>
  <c r="BLM46"/>
  <c r="BLM48" s="1"/>
  <c r="BLM45" s="1"/>
  <c r="BLM34" s="1"/>
  <c r="BLM33" s="1"/>
  <c r="BLB46"/>
  <c r="AYM46"/>
  <c r="AYB46"/>
  <c r="AXM46"/>
  <c r="AXB46"/>
  <c r="AQM46"/>
  <c r="AQM48" s="1"/>
  <c r="AQM45" s="1"/>
  <c r="AQM34" s="1"/>
  <c r="AQM33" s="1"/>
  <c r="AQB46"/>
  <c r="CB46" s="1"/>
  <c r="APM46"/>
  <c r="APM48" s="1"/>
  <c r="APM45" s="1"/>
  <c r="APM34" s="1"/>
  <c r="APM33" s="1"/>
  <c r="QM46"/>
  <c r="PM46"/>
  <c r="PM48" s="1"/>
  <c r="IM46"/>
  <c r="IM48" s="1"/>
  <c r="IB46"/>
  <c r="IB48" s="1"/>
  <c r="HM46"/>
  <c r="HB46"/>
  <c r="HB48" s="1"/>
  <c r="BM46"/>
  <c r="BB46"/>
  <c r="CM62"/>
  <c r="CB62"/>
  <c r="BM62"/>
  <c r="BB62"/>
  <c r="BCM61"/>
  <c r="BBM61"/>
  <c r="QM61"/>
  <c r="QB61"/>
  <c r="PM61"/>
  <c r="PB61"/>
  <c r="CB61"/>
  <c r="BM61"/>
  <c r="BB61"/>
  <c r="CM59"/>
  <c r="CB59"/>
  <c r="BM59"/>
  <c r="BB59"/>
  <c r="AYM58"/>
  <c r="AXM58"/>
  <c r="AXM57" s="1"/>
  <c r="AXM53" s="1"/>
  <c r="AXM33" s="1"/>
  <c r="QM58"/>
  <c r="CM58" s="1"/>
  <c r="PM58"/>
  <c r="IM58"/>
  <c r="IB58"/>
  <c r="CB58" s="1"/>
  <c r="CB57" s="1"/>
  <c r="CB53" s="1"/>
  <c r="HM58"/>
  <c r="BM58" s="1"/>
  <c r="BM57" s="1"/>
  <c r="HB58"/>
  <c r="BB58"/>
  <c r="BB57" s="1"/>
  <c r="BMM57"/>
  <c r="BMB57"/>
  <c r="BLM57"/>
  <c r="BLB57"/>
  <c r="BKM57"/>
  <c r="BKB57"/>
  <c r="BJM57"/>
  <c r="BJB57"/>
  <c r="BIM57"/>
  <c r="BIB57"/>
  <c r="BHM57"/>
  <c r="BHB57"/>
  <c r="BGM57"/>
  <c r="BGB57"/>
  <c r="BFM57"/>
  <c r="BFB57"/>
  <c r="BEM57"/>
  <c r="BEB57"/>
  <c r="BDM57"/>
  <c r="BDB57"/>
  <c r="BCB57"/>
  <c r="BBM57"/>
  <c r="BBB57"/>
  <c r="BAM57"/>
  <c r="BAB57"/>
  <c r="AZM57"/>
  <c r="AZB57"/>
  <c r="AYM57"/>
  <c r="AYB57"/>
  <c r="AXB57"/>
  <c r="AWM57"/>
  <c r="AWB57"/>
  <c r="AVM57"/>
  <c r="AVB57"/>
  <c r="AUM57"/>
  <c r="AUB57"/>
  <c r="ATM57"/>
  <c r="ATB57"/>
  <c r="ASM57"/>
  <c r="ASB57"/>
  <c r="ARM57"/>
  <c r="ARB57"/>
  <c r="AQM57"/>
  <c r="AQB57"/>
  <c r="APM57"/>
  <c r="APB57"/>
  <c r="AOM57"/>
  <c r="AOB57"/>
  <c r="ANM57"/>
  <c r="ANB57"/>
  <c r="AMM57"/>
  <c r="AMB57"/>
  <c r="ALM57"/>
  <c r="ALB57"/>
  <c r="AKM57"/>
  <c r="AKB57"/>
  <c r="AJM57"/>
  <c r="AJB57"/>
  <c r="AIM57"/>
  <c r="AIB57"/>
  <c r="AHM57"/>
  <c r="AHB57"/>
  <c r="AGM57"/>
  <c r="AGB57"/>
  <c r="AFM57"/>
  <c r="AFB57"/>
  <c r="AEM57"/>
  <c r="AEB57"/>
  <c r="ADM57"/>
  <c r="ADB57"/>
  <c r="ACM57"/>
  <c r="ACB57"/>
  <c r="ABM57"/>
  <c r="ABB57"/>
  <c r="AAM57"/>
  <c r="AAB57"/>
  <c r="ZM57"/>
  <c r="ZB57"/>
  <c r="YM57"/>
  <c r="YB57"/>
  <c r="XM57"/>
  <c r="XB57"/>
  <c r="WM57"/>
  <c r="WB57"/>
  <c r="VM57"/>
  <c r="VB57"/>
  <c r="UM57"/>
  <c r="UB57"/>
  <c r="TM57"/>
  <c r="TB57"/>
  <c r="SM57"/>
  <c r="SB57"/>
  <c r="RM57"/>
  <c r="RB57"/>
  <c r="QM57"/>
  <c r="QB57"/>
  <c r="PM57"/>
  <c r="PB57"/>
  <c r="OM57"/>
  <c r="OB57"/>
  <c r="NM57"/>
  <c r="NB57"/>
  <c r="MM57"/>
  <c r="MB57"/>
  <c r="LM57"/>
  <c r="LB57"/>
  <c r="KM57"/>
  <c r="KB57"/>
  <c r="JM57"/>
  <c r="JB57"/>
  <c r="IM57"/>
  <c r="HB57"/>
  <c r="GM57"/>
  <c r="GB57"/>
  <c r="FM57"/>
  <c r="FB57"/>
  <c r="EM57"/>
  <c r="EB57"/>
  <c r="DM57"/>
  <c r="DB57"/>
  <c r="BEM56"/>
  <c r="CM56" s="1"/>
  <c r="BDM56"/>
  <c r="BM56" s="1"/>
  <c r="BM53" s="1"/>
  <c r="CB56"/>
  <c r="BB56"/>
  <c r="CM55"/>
  <c r="CB55"/>
  <c r="BM55"/>
  <c r="BB55"/>
  <c r="CM54"/>
  <c r="CB54"/>
  <c r="BM54"/>
  <c r="BB54"/>
  <c r="BB53" s="1"/>
  <c r="BMM53"/>
  <c r="BMB53"/>
  <c r="BLM53"/>
  <c r="BLB53"/>
  <c r="BKM53"/>
  <c r="BKB53"/>
  <c r="BJM53"/>
  <c r="BJB53"/>
  <c r="BIM53"/>
  <c r="BIB53"/>
  <c r="BHM53"/>
  <c r="BHB53"/>
  <c r="BGM53"/>
  <c r="BGB53"/>
  <c r="BFM53"/>
  <c r="BFB53"/>
  <c r="BEB53"/>
  <c r="BDM53"/>
  <c r="BDB53"/>
  <c r="BCB53"/>
  <c r="BBM53"/>
  <c r="BBB53"/>
  <c r="BAM53"/>
  <c r="BAB53"/>
  <c r="AZM53"/>
  <c r="AZB53"/>
  <c r="AYM53"/>
  <c r="AYB53"/>
  <c r="AXB53"/>
  <c r="AWM53"/>
  <c r="AWB53"/>
  <c r="AVM53"/>
  <c r="AVB53"/>
  <c r="AUM53"/>
  <c r="AUB53"/>
  <c r="ATM53"/>
  <c r="ATB53"/>
  <c r="ASM53"/>
  <c r="ASB53"/>
  <c r="ARM53"/>
  <c r="ARB53"/>
  <c r="AQM53"/>
  <c r="AQB53"/>
  <c r="APM53"/>
  <c r="APB53"/>
  <c r="AOM53"/>
  <c r="AOB53"/>
  <c r="ANM53"/>
  <c r="ANB53"/>
  <c r="AMM53"/>
  <c r="AMB53"/>
  <c r="ALM53"/>
  <c r="ALB53"/>
  <c r="AKM53"/>
  <c r="AKB53"/>
  <c r="AJM53"/>
  <c r="AJB53"/>
  <c r="AIM53"/>
  <c r="AIB53"/>
  <c r="AHM53"/>
  <c r="AHB53"/>
  <c r="AGM53"/>
  <c r="AGB53"/>
  <c r="AFM53"/>
  <c r="AFB53"/>
  <c r="AEM53"/>
  <c r="AEB53"/>
  <c r="ADM53"/>
  <c r="ADB53"/>
  <c r="ACM53"/>
  <c r="ACB53"/>
  <c r="ABM53"/>
  <c r="ABB53"/>
  <c r="AAM53"/>
  <c r="AAB53"/>
  <c r="ZM53"/>
  <c r="ZB53"/>
  <c r="YM53"/>
  <c r="YB53"/>
  <c r="XM53"/>
  <c r="XB53"/>
  <c r="WM53"/>
  <c r="WB53"/>
  <c r="VM53"/>
  <c r="VB53"/>
  <c r="UM53"/>
  <c r="UB53"/>
  <c r="TM53"/>
  <c r="TB53"/>
  <c r="SM53"/>
  <c r="SB53"/>
  <c r="RM53"/>
  <c r="RB53"/>
  <c r="QM53"/>
  <c r="QB53"/>
  <c r="PM53"/>
  <c r="PB53"/>
  <c r="OM53"/>
  <c r="OB53"/>
  <c r="NM53"/>
  <c r="NB53"/>
  <c r="MM53"/>
  <c r="MB53"/>
  <c r="LM53"/>
  <c r="LB53"/>
  <c r="KM53"/>
  <c r="KB53"/>
  <c r="JM53"/>
  <c r="JB53"/>
  <c r="IM53"/>
  <c r="HB53"/>
  <c r="GM53"/>
  <c r="GB53"/>
  <c r="FM53"/>
  <c r="FB53"/>
  <c r="EM53"/>
  <c r="EB53"/>
  <c r="DM53"/>
  <c r="DB53"/>
  <c r="CM52"/>
  <c r="CB52"/>
  <c r="BM52"/>
  <c r="BB52"/>
  <c r="BLM51"/>
  <c r="BLB51"/>
  <c r="BEM51"/>
  <c r="BEB51"/>
  <c r="BDM51"/>
  <c r="BDB51"/>
  <c r="QM51"/>
  <c r="QB51"/>
  <c r="PM51"/>
  <c r="PB51"/>
  <c r="CM51"/>
  <c r="CB51"/>
  <c r="BM51"/>
  <c r="BB51"/>
  <c r="BLM50"/>
  <c r="BM50"/>
  <c r="CM49"/>
  <c r="CB49"/>
  <c r="BM49"/>
  <c r="BB49"/>
  <c r="BLB48"/>
  <c r="AYM48"/>
  <c r="AYB48"/>
  <c r="AXM48"/>
  <c r="AXB48"/>
  <c r="AQB48"/>
  <c r="BMM45"/>
  <c r="BMB45"/>
  <c r="BLB45"/>
  <c r="BKM45"/>
  <c r="BKB45"/>
  <c r="BJM45"/>
  <c r="BJB45"/>
  <c r="BIM45"/>
  <c r="BIM34" s="1"/>
  <c r="BIM33" s="1"/>
  <c r="BIB45"/>
  <c r="BHM45"/>
  <c r="BHB45"/>
  <c r="BGM45"/>
  <c r="BGB45"/>
  <c r="BFM45"/>
  <c r="BFB45"/>
  <c r="BEM45"/>
  <c r="BEB45"/>
  <c r="BDM45"/>
  <c r="BDB45"/>
  <c r="BCM45"/>
  <c r="BCB45"/>
  <c r="BBM45"/>
  <c r="BBM34" s="1"/>
  <c r="BBM33" s="1"/>
  <c r="BBB45"/>
  <c r="BAM45"/>
  <c r="BAM34" s="1"/>
  <c r="BAM33" s="1"/>
  <c r="BAB45"/>
  <c r="AZM45"/>
  <c r="AZB45"/>
  <c r="AYM45"/>
  <c r="AYB45"/>
  <c r="AXM45"/>
  <c r="AXB45"/>
  <c r="AWM45"/>
  <c r="AWB45"/>
  <c r="AVM45"/>
  <c r="AVB45"/>
  <c r="AUM45"/>
  <c r="AUB45"/>
  <c r="ATM45"/>
  <c r="ATM34" s="1"/>
  <c r="ATM33" s="1"/>
  <c r="ATB45"/>
  <c r="ASM45"/>
  <c r="ASB45"/>
  <c r="ARM45"/>
  <c r="ARB45"/>
  <c r="AQB45"/>
  <c r="APB45"/>
  <c r="AOM45"/>
  <c r="AOM34" s="1"/>
  <c r="AOM33" s="1"/>
  <c r="AOB45"/>
  <c r="ANM45"/>
  <c r="ANB45"/>
  <c r="AMM45"/>
  <c r="AMB45"/>
  <c r="ALM45"/>
  <c r="ALM34" s="1"/>
  <c r="ALM33" s="1"/>
  <c r="ALB45"/>
  <c r="AKM45"/>
  <c r="AKB45"/>
  <c r="AJB45"/>
  <c r="AIM45"/>
  <c r="AIB45"/>
  <c r="AHM45"/>
  <c r="AHB45"/>
  <c r="AGM45"/>
  <c r="AGB45"/>
  <c r="AFM45"/>
  <c r="AFM34" s="1"/>
  <c r="AFM33" s="1"/>
  <c r="AFB45"/>
  <c r="AEM45"/>
  <c r="AEB45"/>
  <c r="ADM45"/>
  <c r="ADB45"/>
  <c r="ACM45"/>
  <c r="ACB45"/>
  <c r="ABM45"/>
  <c r="ABB45"/>
  <c r="AAM45"/>
  <c r="AAB45"/>
  <c r="ZM45"/>
  <c r="ZB45"/>
  <c r="YM45"/>
  <c r="YB45"/>
  <c r="XM45"/>
  <c r="XM34" s="1"/>
  <c r="XM33" s="1"/>
  <c r="XB45"/>
  <c r="WM45"/>
  <c r="WB45"/>
  <c r="VM45"/>
  <c r="VB45"/>
  <c r="UM45"/>
  <c r="UB45"/>
  <c r="TM45"/>
  <c r="TB45"/>
  <c r="SM45"/>
  <c r="SB45"/>
  <c r="RM45"/>
  <c r="RM34" s="1"/>
  <c r="RM33" s="1"/>
  <c r="RB45"/>
  <c r="QM45"/>
  <c r="QB45"/>
  <c r="PB45"/>
  <c r="OM45"/>
  <c r="OB45"/>
  <c r="NM45"/>
  <c r="NB45"/>
  <c r="MM45"/>
  <c r="MM34" s="1"/>
  <c r="MM33" s="1"/>
  <c r="MB45"/>
  <c r="LM45"/>
  <c r="LM34" s="1"/>
  <c r="LM33" s="1"/>
  <c r="LB45"/>
  <c r="KM45"/>
  <c r="KB45"/>
  <c r="JM45"/>
  <c r="JB45"/>
  <c r="GM45"/>
  <c r="GB45"/>
  <c r="FM45"/>
  <c r="FB45"/>
  <c r="EM45"/>
  <c r="EB45"/>
  <c r="DM45"/>
  <c r="DB45"/>
  <c r="BLM44"/>
  <c r="BLB44"/>
  <c r="CM44"/>
  <c r="CB44"/>
  <c r="BM44"/>
  <c r="BB44"/>
  <c r="CM43"/>
  <c r="CB43"/>
  <c r="BM43"/>
  <c r="BB43"/>
  <c r="CM42"/>
  <c r="CB42"/>
  <c r="BM42"/>
  <c r="BB42"/>
  <c r="CM38"/>
  <c r="CB38"/>
  <c r="BM38"/>
  <c r="BB38"/>
  <c r="BLM37"/>
  <c r="BLB37"/>
  <c r="BLB34" s="1"/>
  <c r="BLB33" s="1"/>
  <c r="CM37"/>
  <c r="CB37"/>
  <c r="BM37"/>
  <c r="BB37"/>
  <c r="CM36"/>
  <c r="CB36"/>
  <c r="BM36"/>
  <c r="BB36"/>
  <c r="BMM34"/>
  <c r="BMB34"/>
  <c r="BKM34"/>
  <c r="BKB34"/>
  <c r="BJM34"/>
  <c r="BJB34"/>
  <c r="BIB34"/>
  <c r="BHM34"/>
  <c r="BHM33" s="1"/>
  <c r="BHB34"/>
  <c r="BGM34"/>
  <c r="BGM33" s="1"/>
  <c r="BGB34"/>
  <c r="BFM34"/>
  <c r="BFM33" s="1"/>
  <c r="BFB34"/>
  <c r="BEM34"/>
  <c r="BEB34"/>
  <c r="BDM34"/>
  <c r="BDM33" s="1"/>
  <c r="BDB34"/>
  <c r="BCM34"/>
  <c r="BCB34"/>
  <c r="BBB34"/>
  <c r="BAB34"/>
  <c r="AZM34"/>
  <c r="AZM33" s="1"/>
  <c r="AZB34"/>
  <c r="AYM34"/>
  <c r="AYB34"/>
  <c r="AXM34"/>
  <c r="AXB34"/>
  <c r="AWM34"/>
  <c r="AWB34"/>
  <c r="AVM34"/>
  <c r="AVB34"/>
  <c r="AUM34"/>
  <c r="AUM33" s="1"/>
  <c r="AUB34"/>
  <c r="ATB34"/>
  <c r="ASM34"/>
  <c r="ASM33" s="1"/>
  <c r="ASB34"/>
  <c r="ARM34"/>
  <c r="ARM33" s="1"/>
  <c r="ARB34"/>
  <c r="AQB34"/>
  <c r="APB34"/>
  <c r="AOB34"/>
  <c r="ANM34"/>
  <c r="ANB34"/>
  <c r="AMM34"/>
  <c r="AMM33" s="1"/>
  <c r="AMB34"/>
  <c r="ALB34"/>
  <c r="AKM34"/>
  <c r="AKB34"/>
  <c r="AJB34"/>
  <c r="AIM34"/>
  <c r="AIB34"/>
  <c r="AHM34"/>
  <c r="AHB34"/>
  <c r="AGM34"/>
  <c r="AGM33" s="1"/>
  <c r="AGB34"/>
  <c r="AFB34"/>
  <c r="AEM34"/>
  <c r="AEM33" s="1"/>
  <c r="AEB34"/>
  <c r="ADM34"/>
  <c r="ADM33" s="1"/>
  <c r="ADB34"/>
  <c r="ACM34"/>
  <c r="ACM33" s="1"/>
  <c r="ACB34"/>
  <c r="ABM34"/>
  <c r="ABB34"/>
  <c r="AAM34"/>
  <c r="AAM33" s="1"/>
  <c r="AAB34"/>
  <c r="ZM34"/>
  <c r="ZB34"/>
  <c r="YM34"/>
  <c r="YM33" s="1"/>
  <c r="YB34"/>
  <c r="XB34"/>
  <c r="WM34"/>
  <c r="WB34"/>
  <c r="WB33" s="1"/>
  <c r="VM34"/>
  <c r="VB34"/>
  <c r="UM34"/>
  <c r="UB34"/>
  <c r="UB33" s="1"/>
  <c r="TM34"/>
  <c r="TB34"/>
  <c r="SM34"/>
  <c r="SB34"/>
  <c r="SB33" s="1"/>
  <c r="RB34"/>
  <c r="QM34"/>
  <c r="QM33" s="1"/>
  <c r="QB34"/>
  <c r="PB34"/>
  <c r="OM34"/>
  <c r="OB34"/>
  <c r="NM34"/>
  <c r="NM33" s="1"/>
  <c r="NB34"/>
  <c r="MB34"/>
  <c r="LB34"/>
  <c r="KM34"/>
  <c r="KM33" s="1"/>
  <c r="KB34"/>
  <c r="JM34"/>
  <c r="JB34"/>
  <c r="GM34"/>
  <c r="GM33" s="1"/>
  <c r="GB34"/>
  <c r="FM34"/>
  <c r="FB34"/>
  <c r="FB33" s="1"/>
  <c r="EM34"/>
  <c r="EM33" s="1"/>
  <c r="EB34"/>
  <c r="EB33" s="1"/>
  <c r="DM34"/>
  <c r="DM33" s="1"/>
  <c r="DB34"/>
  <c r="BMM33"/>
  <c r="BMB33"/>
  <c r="BKM33"/>
  <c r="BKB33"/>
  <c r="BJM33"/>
  <c r="BJB33"/>
  <c r="BIB33"/>
  <c r="BHB33"/>
  <c r="BGB33"/>
  <c r="BFB33"/>
  <c r="BEB33"/>
  <c r="BDB33"/>
  <c r="BCB33"/>
  <c r="BBB33"/>
  <c r="BAB33"/>
  <c r="AZB33"/>
  <c r="AYM33"/>
  <c r="AYB33"/>
  <c r="AXB33"/>
  <c r="AWM33"/>
  <c r="AWB33"/>
  <c r="AVM33"/>
  <c r="AVB33"/>
  <c r="AUB33"/>
  <c r="ATB33"/>
  <c r="ASB33"/>
  <c r="ARB33"/>
  <c r="AQB33"/>
  <c r="APB33"/>
  <c r="AOB33"/>
  <c r="ANM33"/>
  <c r="ANB33"/>
  <c r="AMB33"/>
  <c r="ALB33"/>
  <c r="AKM33"/>
  <c r="AKB33"/>
  <c r="AJB33"/>
  <c r="AIM33"/>
  <c r="AIB33"/>
  <c r="AHM33"/>
  <c r="AHB33"/>
  <c r="AGB33"/>
  <c r="AFB33"/>
  <c r="AEB33"/>
  <c r="ADB33"/>
  <c r="ACB33"/>
  <c r="ABM33"/>
  <c r="ABB33"/>
  <c r="AAB33"/>
  <c r="ZM33"/>
  <c r="ZB33"/>
  <c r="YB33"/>
  <c r="XB33"/>
  <c r="WM33"/>
  <c r="VM33"/>
  <c r="VB33"/>
  <c r="UM33"/>
  <c r="TM33"/>
  <c r="TB33"/>
  <c r="SM33"/>
  <c r="RB33"/>
  <c r="QB33"/>
  <c r="PB33"/>
  <c r="OM33"/>
  <c r="OB33"/>
  <c r="NB33"/>
  <c r="MB33"/>
  <c r="LB33"/>
  <c r="KB33"/>
  <c r="JM33"/>
  <c r="JB33"/>
  <c r="GB33"/>
  <c r="FM33"/>
  <c r="DB33"/>
  <c r="CM32"/>
  <c r="CB32"/>
  <c r="CM48" l="1"/>
  <c r="CM45" s="1"/>
  <c r="CM34" s="1"/>
  <c r="IM45"/>
  <c r="IM34" s="1"/>
  <c r="IM33" s="1"/>
  <c r="HB45"/>
  <c r="HB34" s="1"/>
  <c r="HB33" s="1"/>
  <c r="BB48"/>
  <c r="BB45" s="1"/>
  <c r="BB34" s="1"/>
  <c r="BB33" s="1"/>
  <c r="PM45"/>
  <c r="PM34" s="1"/>
  <c r="PM33" s="1"/>
  <c r="CB48"/>
  <c r="CB45" s="1"/>
  <c r="CB34" s="1"/>
  <c r="CB33" s="1"/>
  <c r="IB45"/>
  <c r="IB34" s="1"/>
  <c r="BEM53"/>
  <c r="BEM33" s="1"/>
  <c r="IB57"/>
  <c r="IB53" s="1"/>
  <c r="CM61"/>
  <c r="CM57" s="1"/>
  <c r="CM53" s="1"/>
  <c r="CM33" s="1"/>
  <c r="CM46"/>
  <c r="HM57"/>
  <c r="HM53" s="1"/>
  <c r="HM33"/>
  <c r="AJM48"/>
  <c r="AJM45" s="1"/>
  <c r="AJM34" s="1"/>
  <c r="AJM33" s="1"/>
  <c r="BCM57"/>
  <c r="BCM53" s="1"/>
  <c r="BCM33" s="1"/>
  <c r="IB33" l="1"/>
  <c r="BM48"/>
  <c r="BM45" s="1"/>
  <c r="BM34" s="1"/>
  <c r="BM33" s="1"/>
  <c r="CM36" i="4"/>
  <c r="BM44"/>
  <c r="BM48" l="1"/>
  <c r="BM46"/>
  <c r="CM60"/>
  <c r="CB60"/>
  <c r="BM60"/>
  <c r="BB60"/>
  <c r="CM59"/>
  <c r="CB59"/>
  <c r="BM59"/>
  <c r="BB59"/>
  <c r="CM57"/>
  <c r="CB57"/>
  <c r="BM57"/>
  <c r="BB57"/>
  <c r="CM56"/>
  <c r="CB56"/>
  <c r="BM56"/>
  <c r="BB56"/>
  <c r="CM54"/>
  <c r="CB54"/>
  <c r="BM54"/>
  <c r="BB54"/>
  <c r="CM53"/>
  <c r="CB53"/>
  <c r="BM53"/>
  <c r="BB53"/>
  <c r="CM52"/>
  <c r="CB52"/>
  <c r="BM52"/>
  <c r="BB52"/>
  <c r="CM50"/>
  <c r="CB50"/>
  <c r="BM50"/>
  <c r="BB50"/>
  <c r="CM49"/>
  <c r="CB49"/>
  <c r="BM49"/>
  <c r="BB49"/>
  <c r="CM47"/>
  <c r="CB47"/>
  <c r="BM47"/>
  <c r="BB47"/>
  <c r="CM46"/>
  <c r="CB46"/>
  <c r="BB46"/>
  <c r="CM44"/>
  <c r="CB44"/>
  <c r="BB44"/>
  <c r="CM43"/>
  <c r="CB43"/>
  <c r="BM43"/>
  <c r="BB43"/>
  <c r="CM42"/>
  <c r="CB42"/>
  <c r="BM42"/>
  <c r="BB42"/>
  <c r="CM38"/>
  <c r="CB38"/>
  <c r="BM38"/>
  <c r="BB38"/>
  <c r="CM37"/>
  <c r="CB37"/>
  <c r="BM37"/>
  <c r="BB37"/>
  <c r="CB36"/>
  <c r="BM36"/>
  <c r="BB36"/>
  <c r="BM45" l="1"/>
  <c r="BM34" s="1"/>
  <c r="CB55"/>
  <c r="CB51" s="1"/>
  <c r="BM55"/>
  <c r="BM51" s="1"/>
  <c r="BB55"/>
  <c r="BB51" s="1"/>
  <c r="CM55"/>
  <c r="CM51" s="1"/>
  <c r="BB45"/>
  <c r="BB34" s="1"/>
  <c r="CM45"/>
  <c r="CM34" s="1"/>
  <c r="CB45"/>
  <c r="CB34" s="1"/>
  <c r="CB33" l="1"/>
  <c r="BB33"/>
  <c r="CM33"/>
  <c r="BM33"/>
  <c r="CM32" l="1"/>
  <c r="CB32"/>
</calcChain>
</file>

<file path=xl/sharedStrings.xml><?xml version="1.0" encoding="utf-8"?>
<sst xmlns="http://schemas.openxmlformats.org/spreadsheetml/2006/main" count="834" uniqueCount="157">
  <si>
    <t>Представляют</t>
  </si>
  <si>
    <t>Сроки представления</t>
  </si>
  <si>
    <t>Периодичность представления: квартальная, годовая</t>
  </si>
  <si>
    <t>Способ представления:</t>
  </si>
  <si>
    <t>в форме электронного документа, подписанного усиленной квалифицированной электронной подписью руководителя финансового органа субъекта Российской Федерации (администрации г. Байконура) (уполномоченного им лица) с использованием государственной интегрированной информационной системы управления общественными финансами "Электронный бюджет"</t>
  </si>
  <si>
    <t>Финансовый орган субъекта Российской Федерации (администрация г. Байконура)</t>
  </si>
  <si>
    <t>на 1 апреля, 1 июля, 1 октября - не позднее 15-го числа месяца, следующего за отчетным периодом</t>
  </si>
  <si>
    <t>на 1 января года, следующего за отчетным годом - до 25 января года, следующего за отчетным годом</t>
  </si>
  <si>
    <t>- Министерству финансов Российской Федерации и Министерству юстиции Российской Федерации</t>
  </si>
  <si>
    <t>КОДЫ</t>
  </si>
  <si>
    <t>Сведения</t>
  </si>
  <si>
    <t>о расходах бюджетов субъектов Российской Федерации и бюджета г. Байконура, связанных с выполнением переданных полномочий на государственную регистрацию актов гражданского состояния, источником финансового обеспечения которых являются субвенции</t>
  </si>
  <si>
    <t>Приложение</t>
  </si>
  <si>
    <t>к приказу Министерства финансов
Российской Федерации
от 22.08.2017 № 129н</t>
  </si>
  <si>
    <t>Форма по ОКУД</t>
  </si>
  <si>
    <t>Дата</t>
  </si>
  <si>
    <t>Глава по БК</t>
  </si>
  <si>
    <t>по ОКТМО</t>
  </si>
  <si>
    <t>по БК</t>
  </si>
  <si>
    <t>по ОКЕИ</t>
  </si>
  <si>
    <t>Наименование финансового органа субъекта</t>
  </si>
  <si>
    <t>Российской Федерации (администрации г. Байконура)</t>
  </si>
  <si>
    <t>Наименование бюджета</t>
  </si>
  <si>
    <t>Раздел и подраздел</t>
  </si>
  <si>
    <t>Целевая статья</t>
  </si>
  <si>
    <t>Единица измерения</t>
  </si>
  <si>
    <t>рубль (с точностью до второго десятичного знака после запятой)</t>
  </si>
  <si>
    <t>Направление расходования</t>
  </si>
  <si>
    <t>всего</t>
  </si>
  <si>
    <t>за отчетный квартал</t>
  </si>
  <si>
    <t>нарастающим итогом с начала года</t>
  </si>
  <si>
    <t>Поступило средств из федерального бюджета бюджету субъекта Российской Федерации (бюджету г. Байконура)</t>
  </si>
  <si>
    <t>Код 
строки</t>
  </si>
  <si>
    <t>х</t>
  </si>
  <si>
    <t>Расходы бюджета субъекта Российской Федерации (бюджета г. Байконура), всего:</t>
  </si>
  <si>
    <t>в том числе на выполнение федеральных полномочий на государственную регистрацию актов гражданского состояния:</t>
  </si>
  <si>
    <t>в части составления записей актов гражданского состояния и совершения иных юридически значимых действий</t>
  </si>
  <si>
    <t>из них:
на оплату труда и начислений на выплаты по оплате труда</t>
  </si>
  <si>
    <r>
      <t xml:space="preserve">010000 </t>
    </r>
    <r>
      <rPr>
        <vertAlign val="superscript"/>
        <sz val="8"/>
        <rFont val="Times New Roman"/>
        <family val="1"/>
        <charset val="204"/>
      </rPr>
      <t>1</t>
    </r>
  </si>
  <si>
    <r>
      <t xml:space="preserve">020000 </t>
    </r>
    <r>
      <rPr>
        <vertAlign val="superscript"/>
        <sz val="8"/>
        <rFont val="Times New Roman"/>
        <family val="1"/>
        <charset val="204"/>
      </rPr>
      <t>2</t>
    </r>
  </si>
  <si>
    <r>
      <t xml:space="preserve">021000 </t>
    </r>
    <r>
      <rPr>
        <vertAlign val="superscript"/>
        <sz val="8"/>
        <rFont val="Times New Roman"/>
        <family val="1"/>
        <charset val="204"/>
      </rPr>
      <t>3</t>
    </r>
  </si>
  <si>
    <r>
      <t xml:space="preserve">021100 </t>
    </r>
    <r>
      <rPr>
        <vertAlign val="superscript"/>
        <sz val="8"/>
        <rFont val="Times New Roman"/>
        <family val="1"/>
        <charset val="204"/>
      </rPr>
      <t>4</t>
    </r>
  </si>
  <si>
    <t>на оплату услуг связи</t>
  </si>
  <si>
    <t>на оплату транспортных услуг</t>
  </si>
  <si>
    <r>
      <t xml:space="preserve">021200 </t>
    </r>
    <r>
      <rPr>
        <vertAlign val="superscript"/>
        <sz val="8.1"/>
        <rFont val="Times New Roman"/>
        <family val="1"/>
        <charset val="204"/>
      </rPr>
      <t>4</t>
    </r>
  </si>
  <si>
    <r>
      <t xml:space="preserve">021300 </t>
    </r>
    <r>
      <rPr>
        <vertAlign val="superscript"/>
        <sz val="8.1"/>
        <rFont val="Times New Roman"/>
        <family val="1"/>
        <charset val="204"/>
      </rPr>
      <t>4</t>
    </r>
  </si>
  <si>
    <t>Форма 0503442 с. 2</t>
  </si>
  <si>
    <t>в том числе средства 
субвенции из федерального бюджета</t>
  </si>
  <si>
    <t>на оплату коммунальных услуг</t>
  </si>
  <si>
    <t>на оплату услуг по использованию имущества</t>
  </si>
  <si>
    <t>на оплату работ, услуг по содержанию имущества</t>
  </si>
  <si>
    <t>прочие расходы</t>
  </si>
  <si>
    <t>в том числе:
на оплату товаров, работ, услуг в сфере информационно-коммуникационных технологий</t>
  </si>
  <si>
    <t>из них:
на увеличение стоимости основных средств</t>
  </si>
  <si>
    <t>на оплату налогов, сборов и иных платежей</t>
  </si>
  <si>
    <t>иные расходы</t>
  </si>
  <si>
    <t>в части перевода книг государственной регистрации актов гражданского состояния (актовых книг) в электронную форму</t>
  </si>
  <si>
    <t>на оплату приобретения движимого имущества и организации рабочих мест</t>
  </si>
  <si>
    <r>
      <t xml:space="preserve">021400 </t>
    </r>
    <r>
      <rPr>
        <vertAlign val="superscript"/>
        <sz val="8.1"/>
        <rFont val="Times New Roman"/>
        <family val="1"/>
        <charset val="204"/>
      </rPr>
      <t>4</t>
    </r>
  </si>
  <si>
    <r>
      <t xml:space="preserve">021500 </t>
    </r>
    <r>
      <rPr>
        <vertAlign val="superscript"/>
        <sz val="8.1"/>
        <rFont val="Times New Roman"/>
        <family val="1"/>
        <charset val="204"/>
      </rPr>
      <t>4</t>
    </r>
  </si>
  <si>
    <t>021720</t>
  </si>
  <si>
    <r>
      <t xml:space="preserve">022000 </t>
    </r>
    <r>
      <rPr>
        <vertAlign val="superscript"/>
        <sz val="8"/>
        <rFont val="Times New Roman"/>
        <family val="1"/>
        <charset val="204"/>
      </rPr>
      <t>8</t>
    </r>
  </si>
  <si>
    <r>
      <t xml:space="preserve">021700 </t>
    </r>
    <r>
      <rPr>
        <vertAlign val="superscript"/>
        <sz val="8.1"/>
        <rFont val="Times New Roman"/>
        <family val="1"/>
        <charset val="204"/>
      </rPr>
      <t>5</t>
    </r>
  </si>
  <si>
    <r>
      <t xml:space="preserve">021710 </t>
    </r>
    <r>
      <rPr>
        <vertAlign val="superscript"/>
        <sz val="8.1"/>
        <rFont val="Times New Roman"/>
        <family val="1"/>
        <charset val="204"/>
      </rPr>
      <t>6</t>
    </r>
  </si>
  <si>
    <r>
      <t xml:space="preserve">021711 </t>
    </r>
    <r>
      <rPr>
        <vertAlign val="superscript"/>
        <sz val="8.1"/>
        <rFont val="Times New Roman"/>
        <family val="1"/>
        <charset val="204"/>
      </rPr>
      <t>6</t>
    </r>
  </si>
  <si>
    <r>
      <t xml:space="preserve">021730 </t>
    </r>
    <r>
      <rPr>
        <vertAlign val="superscript"/>
        <sz val="8.1"/>
        <rFont val="Times New Roman"/>
        <family val="1"/>
        <charset val="204"/>
      </rPr>
      <t>7</t>
    </r>
  </si>
  <si>
    <r>
      <t xml:space="preserve">021731 </t>
    </r>
    <r>
      <rPr>
        <vertAlign val="superscript"/>
        <sz val="8.1"/>
        <rFont val="Times New Roman"/>
        <family val="1"/>
        <charset val="204"/>
      </rPr>
      <t>7</t>
    </r>
  </si>
  <si>
    <r>
      <t xml:space="preserve">022300 </t>
    </r>
    <r>
      <rPr>
        <vertAlign val="superscript"/>
        <sz val="8.1"/>
        <rFont val="Times New Roman"/>
        <family val="1"/>
        <charset val="204"/>
      </rPr>
      <t>9</t>
    </r>
  </si>
  <si>
    <r>
      <t xml:space="preserve">022400 </t>
    </r>
    <r>
      <rPr>
        <vertAlign val="superscript"/>
        <sz val="8.1"/>
        <rFont val="Times New Roman"/>
        <family val="1"/>
        <charset val="204"/>
      </rPr>
      <t>10</t>
    </r>
  </si>
  <si>
    <r>
      <t xml:space="preserve">022100 </t>
    </r>
    <r>
      <rPr>
        <vertAlign val="superscript"/>
        <sz val="8"/>
        <rFont val="Times New Roman"/>
        <family val="1"/>
        <charset val="204"/>
      </rPr>
      <t>9</t>
    </r>
  </si>
  <si>
    <r>
      <t xml:space="preserve">022200 </t>
    </r>
    <r>
      <rPr>
        <vertAlign val="superscript"/>
        <sz val="8.1"/>
        <rFont val="Times New Roman"/>
        <family val="1"/>
        <charset val="204"/>
      </rPr>
      <t>9</t>
    </r>
  </si>
  <si>
    <r>
      <t xml:space="preserve">022410 </t>
    </r>
    <r>
      <rPr>
        <vertAlign val="superscript"/>
        <sz val="8.1"/>
        <rFont val="Times New Roman"/>
        <family val="1"/>
        <charset val="204"/>
      </rPr>
      <t>11</t>
    </r>
  </si>
  <si>
    <t>022420</t>
  </si>
  <si>
    <r>
      <t xml:space="preserve">022411 </t>
    </r>
    <r>
      <rPr>
        <vertAlign val="superscript"/>
        <sz val="8.1"/>
        <rFont val="Times New Roman"/>
        <family val="1"/>
        <charset val="204"/>
      </rPr>
      <t>11</t>
    </r>
  </si>
  <si>
    <r>
      <t xml:space="preserve">022430 </t>
    </r>
    <r>
      <rPr>
        <vertAlign val="superscript"/>
        <sz val="8.1"/>
        <rFont val="Times New Roman"/>
        <family val="1"/>
        <charset val="204"/>
      </rPr>
      <t>12</t>
    </r>
  </si>
  <si>
    <r>
      <t xml:space="preserve">022431 </t>
    </r>
    <r>
      <rPr>
        <vertAlign val="superscript"/>
        <sz val="8.1"/>
        <rFont val="Times New Roman"/>
        <family val="1"/>
        <charset val="204"/>
      </rPr>
      <t>12</t>
    </r>
  </si>
  <si>
    <r>
      <t>____</t>
    </r>
    <r>
      <rPr>
        <vertAlign val="superscript"/>
        <sz val="8"/>
        <rFont val="Times New Roman"/>
        <family val="1"/>
        <charset val="204"/>
      </rPr>
      <t>1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По строке 010000 в графах 5 и 6 указывается сумма средств единой субвенции, поступивших из федерального бюджета в бюджет субъекта Российской Федерации (бюджет г. Байконура) в объеме бюджетных ассигнований, предусмотренных субъектом Российской Федерации (г. Байконуром) на осуществление федеральных полномочий на государственную регистрацию актов гражданского состояния за отчетный квартал и нарастающим итогом с начала текущего (отчетного) года.</t>
    </r>
  </si>
  <si>
    <r>
      <t>____</t>
    </r>
    <r>
      <rPr>
        <vertAlign val="superscript"/>
        <sz val="8"/>
        <rFont val="Times New Roman"/>
        <family val="1"/>
        <charset val="204"/>
      </rPr>
      <t>3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По строке 021000 в графах 3 - 6 указывается объем расходов бюджета субъекта Российской Федерации (бюджета г. Байконура), осуществленных субъектом Российской Федерации (г. Байконуром), в том числе за счет средств единой субвенции, поступивших из федерального бюджета, направленных на выполнение федеральных полномочий на государственную регистрацию актов гражданского состояния в части составления записей актов гражданского состояния и совершения иных юридически значимых действий органами, уполномоченными производить государственную регистрацию актов гражданского состояния (далее - объем расходов на составление записей актов гражданского состояния и совершение иных юридически значимых действий), за отчетный квартал и нарастающим итогом с начала текущего (отчетного) года соответственно. Значение показателя по строке 021000 должно соответствовать сумме значений показателей по строкам 021100 - 021700.</t>
    </r>
  </si>
  <si>
    <r>
      <t>____</t>
    </r>
    <r>
      <rPr>
        <vertAlign val="superscript"/>
        <sz val="8"/>
        <rFont val="Times New Roman"/>
        <family val="1"/>
        <charset val="204"/>
      </rPr>
      <t>12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По строкам 022430 и 022431 в графах 3 - 6 указывается объем иных расходов бюджета субъекта Российской Федерации (бюджета г. Байконура) на перевод в электронную форму актовых книг, не нашедших своего отражения в строках 022410 - 022420, с выделением расходов, осуществленных с целью увеличения стоимости основных средств, за отчетный квартал и нарастающим итогом с начала текущего (отчетного) года соответственно. Значение показателя по строке 022430 должно соответствовать или превышать значение показателя по строке 022431.</t>
    </r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</si>
  <si>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</si>
  <si>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</si>
  <si>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</si>
  <si>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</si>
  <si>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</si>
  <si>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Исполнитель</t>
  </si>
  <si>
    <t>(фамилия, инициалы)</t>
  </si>
  <si>
    <t>(телефон с кодом города)</t>
  </si>
  <si>
    <t>"</t>
  </si>
  <si>
    <t xml:space="preserve"> г.</t>
  </si>
  <si>
    <r>
      <t xml:space="preserve">021600 </t>
    </r>
    <r>
      <rPr>
        <vertAlign val="superscript"/>
        <sz val="8.1"/>
        <rFont val="Times New Roman"/>
        <family val="1"/>
        <charset val="204"/>
      </rPr>
      <t>4</t>
    </r>
  </si>
  <si>
    <t>0503442</t>
  </si>
  <si>
    <t xml:space="preserve">на 1 </t>
  </si>
  <si>
    <r>
      <t>____</t>
    </r>
    <r>
      <rPr>
        <vertAlign val="superscript"/>
        <sz val="8"/>
        <rFont val="Times New Roman"/>
        <family val="1"/>
        <charset val="204"/>
      </rPr>
      <t>2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По строке 020000 в графах 3 - 6 указывается совокупный объем расходов бюджета субъекта Российской Федерации (бюджета г.</t>
    </r>
    <r>
      <rPr>
        <sz val="6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Байконура), осуществленных субъектом Российской Федерации (г. Байконуром), в том числе за счет средств единой субвенции, поступивших из федерального бюджета, связанных с деятельностью органов записи актов гражданского состояния по выполнению федеральных полномочий на государственную регистрацию актов гражданского состояния, за отчетный квартал и нарастающим итогом с начала текущего (отчетного) года соответственно. Значение показателя по строке 020000 должно соответствовать сумме значений показателей по строкам 021000 и 022000.</t>
    </r>
  </si>
  <si>
    <r>
      <t>____</t>
    </r>
    <r>
      <rPr>
        <vertAlign val="superscript"/>
        <sz val="8"/>
        <rFont val="Times New Roman"/>
        <family val="1"/>
        <charset val="204"/>
      </rPr>
      <t>4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По строкам 021100 - 021600 в графах 3 - 6 указывается объем расходов бюджета субъекта Российской Федерации (бюджета г.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Байконура) на составление записей актов гражданского состояния и совершение иных юридически значимых действий в части произведенных расходов на оплату труда и начислений на выплаты по оплате труда, на оплату услуг связи, транспортных услуг, коммунальных услуг, на оплату услуг по использованию имущества, на оплату работ и услуг по содержанию имущества за отчетный квартал и нарастающим итогом с начала текущего (отчетного) года соответственно.</t>
    </r>
  </si>
  <si>
    <r>
      <t>____</t>
    </r>
    <r>
      <rPr>
        <vertAlign val="superscript"/>
        <sz val="8"/>
        <rFont val="Times New Roman"/>
        <family val="1"/>
        <charset val="204"/>
      </rPr>
      <t>5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По строке 021700 в графах 3 - 6 указывается объем прочих расходов бюджета субъекта Российской Федерации (бюджета г.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Байконура) на составление записей актов гражданского состояния и совершение иных юридически значимых действий, не нашедших своего отражения в строках 021100 - 021600, с выделением расходов на оплату товаров, работ, услуг в сфере информационно-коммуникационных технологий, на оплату налогов, сборов и иных платежей, а также иных расходов за отчетный квартал и нарастающим итогом с начала текущего (отчетного) года соответственно. Значение показателя по строке 021700 должно соответствовать сумме значений показателей по строкам 021710 - 021730.</t>
    </r>
  </si>
  <si>
    <r>
      <t>____</t>
    </r>
    <r>
      <rPr>
        <vertAlign val="superscript"/>
        <sz val="8"/>
        <rFont val="Times New Roman"/>
        <family val="1"/>
        <charset val="204"/>
      </rPr>
      <t>6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По строкам 021710, 021711 в графах 3 - 6 указывается объем расходов бюджета субъекта Российской Федерации (бюджета г.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Байконура) на составление записей актов гражданского состояния и совершение иных юридически значимых действий в части произведенных расходов на оплату товаров, работ, услуг в сфере информационно-коммуникационных технологий с выделением расходов, осуществленных с целью увеличения стоимости основных средств, за отчетный квартал и нарастающим итогом с начала текущего (отчетного) года соответственно. Значение показателя по строке 021710 должно соответствовать или превышать значение показателя по строке 021711.</t>
    </r>
  </si>
  <si>
    <r>
      <t>____</t>
    </r>
    <r>
      <rPr>
        <vertAlign val="superscript"/>
        <sz val="8"/>
        <rFont val="Times New Roman"/>
        <family val="1"/>
        <charset val="204"/>
      </rPr>
      <t>7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По строкам 021730, 021731 в графах 3 - 6 указывается объем иных расходов бюджета субъекта Российской Федерации (бюджета г.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Байконура) на составление записей актов гражданского состояния и совершение иных юридически значимых действий, не нашедших своего отражения в строках 021710 - 021720, с выделением расходов, осуществленных с целью увеличения стоимости основных средств, за отчетный квартал и нарастающим итогом с начала текущего (отчетного) года соответственно. Значение показателя по строке 021730 должно соответствовать или превышать значение показателя по строке 021731.</t>
    </r>
  </si>
  <si>
    <r>
      <t>____</t>
    </r>
    <r>
      <rPr>
        <vertAlign val="superscript"/>
        <sz val="8"/>
        <rFont val="Times New Roman"/>
        <family val="1"/>
        <charset val="204"/>
      </rPr>
      <t>11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По строкам 022410 и 022411 в графах 3 - 6 указывается объем расходов бюджета субъекта Российской Федерации (бюджета г.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Байконура) на перевод в электронную форму актовых книг в части произведенных расходов на оплату товаров, работ, услуг в сфере информационно-коммуникационных технологий с выделением расходов, осуществленных с целью увеличения стоимости основных средств, за отчетный квартал и нарастающим итогом с начала текущего (отчетного) года соответственно. Значение показателя по строке 022410 должно соответствовать или превышать значение показателя по строке 022411.</t>
    </r>
  </si>
  <si>
    <r>
      <t>____</t>
    </r>
    <r>
      <rPr>
        <vertAlign val="superscript"/>
        <sz val="8"/>
        <rFont val="Times New Roman"/>
        <family val="1"/>
        <charset val="204"/>
      </rPr>
      <t>10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По строке 022400 в графах 3 - 6 указывается объем прочих расходов бюджета субъекта Российской Федерации (бюджета г.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Байконура) на перевод в электронную форму актовых книг, не нашедших своего отражения в строках 022100 - 022300, с выделением расходов на оплату товаров, работ, услуг в сфере информационно-коммуникационных технологий, расходов на оплату налогов, сборов и иных платежей, а также иных расходов за отчетный квартал и нарастающим итогом с начала текущего (отчетного) года соответственно. Значение показателя по строке 022400 должно соответствовать сумме значений показателей по строкам 022410 - 022430.</t>
    </r>
  </si>
  <si>
    <r>
      <t>____</t>
    </r>
    <r>
      <rPr>
        <vertAlign val="superscript"/>
        <sz val="8"/>
        <rFont val="Times New Roman"/>
        <family val="1"/>
        <charset val="204"/>
      </rPr>
      <t>9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По строкам 022100 - 022300 в графах 3 - 6 указывается объем расходов бюджета субъекта Российской Федерации (бюджета г.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Байконура) на перевод в электронную форму актовых книг в части произведенных расходов на оплату труда и начислений на выплаты по оплате труда, на оплату услуг по использованию имущества, на оплату приобретения движимого имущества и организации рабочих мест за отчетный квартал и нарастающим итогом с начала текущего (отчетного) года соответственно.</t>
    </r>
  </si>
  <si>
    <r>
      <t>____</t>
    </r>
    <r>
      <rPr>
        <vertAlign val="superscript"/>
        <sz val="8"/>
        <rFont val="Times New Roman"/>
        <family val="1"/>
        <charset val="204"/>
      </rPr>
      <t>8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По строке 022000 в графах 3 - 6 указывается объем расходов бюджета субъекта Российской Федерации (бюджета г. Байконура), осуществленных субъектом Российской Федерации (г. Байконуром), в том числе за счет средств единой субвенции, поступивших из федерального бюджета, направленных на выполнение федеральных полномочий на государственную регистрацию актов гражданского состояния в части перевода книг государственной регистрации актов гражданского состояния (актовых книг) в электронную форму    (далее - объем расходов на перевод в электронную форму актовых книг), за отчетный квартал и нарастающим итогом с начала текущего (отчетного) года соответственно. Значение показателя по строке 022000 должно соответствовать сумме значений показателей по строкам 022100 - 022400.</t>
    </r>
  </si>
  <si>
    <t>17</t>
  </si>
  <si>
    <t>Средства бюджета Удмуртской Республики</t>
  </si>
  <si>
    <t>Министерство финансов Удмуртской Республики</t>
  </si>
  <si>
    <t>Бюджет Удмуртской Республики</t>
  </si>
  <si>
    <t>811</t>
  </si>
  <si>
    <t>94000000</t>
  </si>
  <si>
    <t>0104, 0113</t>
  </si>
  <si>
    <t>Алнашский район</t>
  </si>
  <si>
    <t>Балезинский район</t>
  </si>
  <si>
    <t>Вавожский район</t>
  </si>
  <si>
    <t>Воткинский район</t>
  </si>
  <si>
    <t>Глазовский район</t>
  </si>
  <si>
    <t>Граховский район</t>
  </si>
  <si>
    <t>Дебесский район</t>
  </si>
  <si>
    <t>Завьяловский район</t>
  </si>
  <si>
    <t>Игринский район</t>
  </si>
  <si>
    <t>Камбарский район</t>
  </si>
  <si>
    <t>Каракулинский район</t>
  </si>
  <si>
    <t>Кезский район</t>
  </si>
  <si>
    <t>Кизнерский район</t>
  </si>
  <si>
    <t>Киясовский район</t>
  </si>
  <si>
    <t>Красногорский район</t>
  </si>
  <si>
    <t>Малопургинский район</t>
  </si>
  <si>
    <t>Можгинский район</t>
  </si>
  <si>
    <t>Сарапульский район</t>
  </si>
  <si>
    <t>Селтинский район</t>
  </si>
  <si>
    <t>Сюмсинский район</t>
  </si>
  <si>
    <t>Увинский район</t>
  </si>
  <si>
    <t>Шарканский район</t>
  </si>
  <si>
    <t>Юкаменский район</t>
  </si>
  <si>
    <t>Якшур-Бодьинский район</t>
  </si>
  <si>
    <t>Ярский район</t>
  </si>
  <si>
    <t>Город Ижевск</t>
  </si>
  <si>
    <t>Город Сарапул</t>
  </si>
  <si>
    <t>Город Воткинск</t>
  </si>
  <si>
    <t>Город Глазов</t>
  </si>
  <si>
    <t>Город Можга</t>
  </si>
  <si>
    <t>Комитет по делам ЗАГС при Правительстве Удмуртской Республики</t>
  </si>
  <si>
    <t>1310159300 1330159300</t>
  </si>
  <si>
    <t>Председатель Комитета</t>
  </si>
  <si>
    <t>Л.А. Попова</t>
  </si>
  <si>
    <t>Бухгалтер 1 категории</t>
  </si>
  <si>
    <t>Л.З. Салимова</t>
  </si>
  <si>
    <t>(3412) 51-03-81</t>
  </si>
  <si>
    <t>Государственная регистрация актов гражданского состояния</t>
  </si>
  <si>
    <t>января</t>
  </si>
  <si>
    <t>18</t>
  </si>
  <si>
    <t>01.01.2018</t>
  </si>
  <si>
    <t>в том числе:
на оплату товаров, работ, услуг в сфере информационно-коммуникационных технологий 4 квартал</t>
  </si>
  <si>
    <t>в том числе:
на оплату товаров, работ, услуг в сфере информационно-коммуникационных технологий 3 квартал</t>
  </si>
  <si>
    <t>в том числе:
на оплату товаров, работ, услуг в сфере информационно-коммуникационных технологий Итого</t>
  </si>
  <si>
    <t>октября</t>
  </si>
  <si>
    <t>01.10.2018</t>
  </si>
  <si>
    <t>Н.Ю.Возисова</t>
  </si>
  <si>
    <t>22</t>
  </si>
  <si>
    <t>19</t>
  </si>
</sst>
</file>

<file path=xl/styles.xml><?xml version="1.0" encoding="utf-8"?>
<styleSheet xmlns="http://schemas.openxmlformats.org/spreadsheetml/2006/main">
  <fonts count="30">
    <font>
      <sz val="10"/>
      <name val="Arial Cyr"/>
      <charset val="204"/>
    </font>
    <font>
      <sz val="10"/>
      <name val="Arial Cyr"/>
      <charset val="204"/>
    </font>
    <font>
      <sz val="12"/>
      <color indexed="8"/>
      <name val="Times New Roman"/>
      <family val="2"/>
      <charset val="204"/>
    </font>
    <font>
      <sz val="12"/>
      <color indexed="9"/>
      <name val="Times New Roman"/>
      <family val="2"/>
      <charset val="204"/>
    </font>
    <font>
      <sz val="12"/>
      <color indexed="62"/>
      <name val="Times New Roman"/>
      <family val="2"/>
      <charset val="204"/>
    </font>
    <font>
      <b/>
      <sz val="12"/>
      <color indexed="63"/>
      <name val="Times New Roman"/>
      <family val="2"/>
      <charset val="204"/>
    </font>
    <font>
      <b/>
      <sz val="12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2"/>
      <color indexed="8"/>
      <name val="Times New Roman"/>
      <family val="2"/>
      <charset val="204"/>
    </font>
    <font>
      <b/>
      <sz val="12"/>
      <color indexed="9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sz val="12"/>
      <color indexed="60"/>
      <name val="Times New Roman"/>
      <family val="2"/>
      <charset val="204"/>
    </font>
    <font>
      <sz val="12"/>
      <color indexed="20"/>
      <name val="Times New Roman"/>
      <family val="2"/>
      <charset val="204"/>
    </font>
    <font>
      <i/>
      <sz val="12"/>
      <color indexed="23"/>
      <name val="Times New Roman"/>
      <family val="2"/>
      <charset val="204"/>
    </font>
    <font>
      <sz val="12"/>
      <color indexed="52"/>
      <name val="Times New Roman"/>
      <family val="2"/>
      <charset val="204"/>
    </font>
    <font>
      <sz val="12"/>
      <color indexed="10"/>
      <name val="Times New Roman"/>
      <family val="2"/>
      <charset val="204"/>
    </font>
    <font>
      <sz val="12"/>
      <color indexed="17"/>
      <name val="Times New Roman"/>
      <family val="2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9.5"/>
      <name val="Times New Roman"/>
      <family val="1"/>
      <charset val="204"/>
    </font>
    <font>
      <sz val="7.9"/>
      <name val="Times New Roman"/>
      <family val="1"/>
      <charset val="204"/>
    </font>
    <font>
      <sz val="8.1"/>
      <name val="Times New Roman"/>
      <family val="1"/>
      <charset val="204"/>
    </font>
    <font>
      <vertAlign val="superscript"/>
      <sz val="8.1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7"/>
      <name val="Times New Roman"/>
      <family val="1"/>
      <charset val="204"/>
    </font>
    <font>
      <sz val="8"/>
      <color indexed="9"/>
      <name val="Times New Roman"/>
      <family val="1"/>
      <charset val="204"/>
    </font>
    <font>
      <sz val="6"/>
      <color indexed="9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275">
    <xf numFmtId="0" fontId="0" fillId="0" borderId="0" xfId="0"/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 vertical="top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20" fillId="0" borderId="10" xfId="0" applyFont="1" applyBorder="1" applyAlignment="1">
      <alignment horizontal="left"/>
    </xf>
    <xf numFmtId="0" fontId="20" fillId="0" borderId="11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20" fillId="0" borderId="14" xfId="0" applyFont="1" applyBorder="1" applyAlignment="1">
      <alignment horizontal="left"/>
    </xf>
    <xf numFmtId="0" fontId="20" fillId="0" borderId="15" xfId="0" applyFont="1" applyBorder="1" applyAlignment="1">
      <alignment horizontal="left"/>
    </xf>
    <xf numFmtId="0" fontId="20" fillId="0" borderId="11" xfId="0" applyFont="1" applyBorder="1" applyAlignment="1">
      <alignment horizontal="left" vertical="top"/>
    </xf>
    <xf numFmtId="0" fontId="20" fillId="0" borderId="0" xfId="0" applyFont="1" applyAlignment="1">
      <alignment horizontal="left" vertical="top"/>
    </xf>
    <xf numFmtId="0" fontId="20" fillId="0" borderId="10" xfId="0" applyFont="1" applyBorder="1" applyAlignment="1">
      <alignment horizontal="left" vertical="top"/>
    </xf>
    <xf numFmtId="0" fontId="20" fillId="0" borderId="13" xfId="0" applyFont="1" applyBorder="1" applyAlignment="1">
      <alignment horizontal="left" vertical="top"/>
    </xf>
    <xf numFmtId="0" fontId="20" fillId="0" borderId="12" xfId="0" applyFont="1" applyBorder="1" applyAlignment="1">
      <alignment horizontal="left" vertical="top"/>
    </xf>
    <xf numFmtId="0" fontId="20" fillId="0" borderId="15" xfId="0" applyFont="1" applyBorder="1" applyAlignment="1">
      <alignment horizontal="left" vertical="top"/>
    </xf>
    <xf numFmtId="0" fontId="20" fillId="0" borderId="14" xfId="0" applyFont="1" applyBorder="1" applyAlignment="1">
      <alignment horizontal="left" vertical="top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19" fillId="0" borderId="16" xfId="0" applyFont="1" applyBorder="1" applyAlignment="1">
      <alignment horizontal="left"/>
    </xf>
    <xf numFmtId="0" fontId="20" fillId="0" borderId="0" xfId="0" applyFont="1" applyAlignment="1">
      <alignment horizontal="center"/>
    </xf>
    <xf numFmtId="0" fontId="20" fillId="0" borderId="0" xfId="0" applyFont="1"/>
    <xf numFmtId="0" fontId="27" fillId="0" borderId="0" xfId="0" applyFont="1" applyAlignment="1">
      <alignment horizontal="left"/>
    </xf>
    <xf numFmtId="0" fontId="20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horizontal="left" vertical="top"/>
    </xf>
    <xf numFmtId="0" fontId="23" fillId="0" borderId="0" xfId="0" applyFont="1" applyBorder="1" applyAlignment="1">
      <alignment horizontal="left" vertical="center" wrapText="1" indent="12"/>
    </xf>
    <xf numFmtId="0" fontId="23" fillId="0" borderId="0" xfId="0" applyFont="1" applyBorder="1" applyAlignment="1">
      <alignment horizontal="left" vertical="center" indent="12"/>
    </xf>
    <xf numFmtId="49" fontId="23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 vertical="top"/>
    </xf>
    <xf numFmtId="0" fontId="20" fillId="0" borderId="0" xfId="0" applyFont="1" applyBorder="1" applyAlignment="1">
      <alignment horizontal="left"/>
    </xf>
    <xf numFmtId="0" fontId="20" fillId="0" borderId="0" xfId="0" applyFont="1" applyBorder="1"/>
    <xf numFmtId="0" fontId="27" fillId="0" borderId="0" xfId="0" applyFont="1" applyBorder="1" applyAlignment="1">
      <alignment horizontal="center" vertical="center"/>
    </xf>
    <xf numFmtId="2" fontId="20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 vertical="top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0" fillId="0" borderId="0" xfId="0" applyFont="1" applyBorder="1" applyAlignment="1"/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top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0" fontId="20" fillId="0" borderId="0" xfId="0" applyFont="1" applyBorder="1" applyAlignment="1">
      <alignment horizontal="right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 vertical="top"/>
    </xf>
    <xf numFmtId="0" fontId="20" fillId="0" borderId="0" xfId="0" applyFont="1" applyBorder="1" applyAlignment="1">
      <alignment horizontal="left" vertical="top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/>
    </xf>
    <xf numFmtId="2" fontId="20" fillId="26" borderId="0" xfId="0" applyNumberFormat="1" applyFont="1" applyFill="1" applyBorder="1" applyAlignment="1">
      <alignment horizontal="center"/>
    </xf>
    <xf numFmtId="0" fontId="20" fillId="26" borderId="0" xfId="0" applyFont="1" applyFill="1" applyAlignment="1">
      <alignment horizontal="left"/>
    </xf>
    <xf numFmtId="2" fontId="23" fillId="26" borderId="0" xfId="0" applyNumberFormat="1" applyFont="1" applyFill="1" applyBorder="1" applyAlignment="1">
      <alignment horizontal="center"/>
    </xf>
    <xf numFmtId="0" fontId="23" fillId="26" borderId="0" xfId="0" applyFont="1" applyFill="1" applyAlignment="1">
      <alignment horizontal="left"/>
    </xf>
    <xf numFmtId="0" fontId="20" fillId="26" borderId="0" xfId="0" applyFont="1" applyFill="1" applyAlignment="1">
      <alignment horizontal="right"/>
    </xf>
    <xf numFmtId="0" fontId="20" fillId="26" borderId="0" xfId="0" applyFont="1" applyFill="1" applyBorder="1" applyAlignment="1">
      <alignment horizontal="right"/>
    </xf>
    <xf numFmtId="0" fontId="27" fillId="26" borderId="0" xfId="0" applyFont="1" applyFill="1" applyBorder="1" applyAlignment="1">
      <alignment horizontal="center" vertical="center"/>
    </xf>
    <xf numFmtId="0" fontId="23" fillId="26" borderId="0" xfId="0" applyFont="1" applyFill="1" applyBorder="1" applyAlignment="1">
      <alignment horizontal="left" vertical="center" wrapText="1" indent="12"/>
    </xf>
    <xf numFmtId="0" fontId="23" fillId="26" borderId="0" xfId="0" applyFont="1" applyFill="1" applyBorder="1" applyAlignment="1">
      <alignment horizontal="left" vertical="center" indent="12"/>
    </xf>
    <xf numFmtId="49" fontId="23" fillId="26" borderId="0" xfId="0" applyNumberFormat="1" applyFont="1" applyFill="1" applyBorder="1" applyAlignment="1">
      <alignment horizontal="center"/>
    </xf>
    <xf numFmtId="0" fontId="23" fillId="26" borderId="0" xfId="0" applyFont="1" applyFill="1" applyBorder="1" applyAlignment="1">
      <alignment horizontal="left"/>
    </xf>
    <xf numFmtId="0" fontId="20" fillId="26" borderId="0" xfId="0" applyFont="1" applyFill="1" applyBorder="1" applyAlignment="1">
      <alignment horizontal="left"/>
    </xf>
    <xf numFmtId="0" fontId="20" fillId="26" borderId="0" xfId="0" applyFont="1" applyFill="1" applyAlignment="1">
      <alignment horizontal="center"/>
    </xf>
    <xf numFmtId="0" fontId="27" fillId="26" borderId="0" xfId="0" applyFont="1" applyFill="1" applyAlignment="1">
      <alignment horizontal="left"/>
    </xf>
    <xf numFmtId="0" fontId="27" fillId="26" borderId="0" xfId="0" applyFont="1" applyFill="1" applyAlignment="1">
      <alignment horizontal="center" vertical="top"/>
    </xf>
    <xf numFmtId="0" fontId="27" fillId="26" borderId="0" xfId="0" applyFont="1" applyFill="1" applyBorder="1" applyAlignment="1">
      <alignment horizontal="left"/>
    </xf>
    <xf numFmtId="0" fontId="20" fillId="26" borderId="0" xfId="0" applyFont="1" applyFill="1"/>
    <xf numFmtId="0" fontId="20" fillId="26" borderId="0" xfId="0" applyFont="1" applyFill="1" applyBorder="1" applyAlignment="1"/>
    <xf numFmtId="0" fontId="23" fillId="0" borderId="39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39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4" fontId="20" fillId="26" borderId="34" xfId="0" applyNumberFormat="1" applyFont="1" applyFill="1" applyBorder="1" applyAlignment="1">
      <alignment horizontal="center"/>
    </xf>
    <xf numFmtId="4" fontId="20" fillId="26" borderId="24" xfId="0" applyNumberFormat="1" applyFont="1" applyFill="1" applyBorder="1" applyAlignment="1">
      <alignment horizontal="center"/>
    </xf>
    <xf numFmtId="4" fontId="20" fillId="26" borderId="42" xfId="0" applyNumberFormat="1" applyFont="1" applyFill="1" applyBorder="1" applyAlignment="1">
      <alignment horizontal="center"/>
    </xf>
    <xf numFmtId="4" fontId="20" fillId="26" borderId="35" xfId="0" applyNumberFormat="1" applyFont="1" applyFill="1" applyBorder="1" applyAlignment="1">
      <alignment horizontal="center"/>
    </xf>
    <xf numFmtId="4" fontId="20" fillId="26" borderId="18" xfId="0" applyNumberFormat="1" applyFont="1" applyFill="1" applyBorder="1" applyAlignment="1">
      <alignment horizontal="center"/>
    </xf>
    <xf numFmtId="4" fontId="20" fillId="26" borderId="43" xfId="0" applyNumberFormat="1" applyFont="1" applyFill="1" applyBorder="1" applyAlignment="1">
      <alignment horizontal="center"/>
    </xf>
    <xf numFmtId="4" fontId="20" fillId="26" borderId="26" xfId="0" applyNumberFormat="1" applyFont="1" applyFill="1" applyBorder="1" applyAlignment="1">
      <alignment horizontal="center"/>
    </xf>
    <xf numFmtId="4" fontId="20" fillId="26" borderId="28" xfId="0" applyNumberFormat="1" applyFont="1" applyFill="1" applyBorder="1" applyAlignment="1">
      <alignment horizontal="center"/>
    </xf>
    <xf numFmtId="4" fontId="20" fillId="26" borderId="25" xfId="0" applyNumberFormat="1" applyFont="1" applyFill="1" applyBorder="1" applyAlignment="1">
      <alignment horizontal="center"/>
    </xf>
    <xf numFmtId="4" fontId="20" fillId="26" borderId="27" xfId="0" applyNumberFormat="1" applyFont="1" applyFill="1" applyBorder="1" applyAlignment="1">
      <alignment horizontal="center"/>
    </xf>
    <xf numFmtId="4" fontId="20" fillId="26" borderId="39" xfId="0" applyNumberFormat="1" applyFont="1" applyFill="1" applyBorder="1" applyAlignment="1">
      <alignment horizontal="center"/>
    </xf>
    <xf numFmtId="4" fontId="20" fillId="26" borderId="17" xfId="0" applyNumberFormat="1" applyFont="1" applyFill="1" applyBorder="1" applyAlignment="1">
      <alignment horizontal="center"/>
    </xf>
    <xf numFmtId="4" fontId="20" fillId="26" borderId="46" xfId="0" applyNumberFormat="1" applyFont="1" applyFill="1" applyBorder="1" applyAlignment="1">
      <alignment horizontal="center"/>
    </xf>
    <xf numFmtId="4" fontId="20" fillId="26" borderId="23" xfId="0" applyNumberFormat="1" applyFont="1" applyFill="1" applyBorder="1" applyAlignment="1">
      <alignment horizontal="center"/>
    </xf>
    <xf numFmtId="4" fontId="20" fillId="26" borderId="47" xfId="0" applyNumberFormat="1" applyFont="1" applyFill="1" applyBorder="1" applyAlignment="1">
      <alignment horizontal="center"/>
    </xf>
    <xf numFmtId="4" fontId="20" fillId="26" borderId="51" xfId="0" applyNumberFormat="1" applyFont="1" applyFill="1" applyBorder="1" applyAlignment="1">
      <alignment horizontal="center"/>
    </xf>
    <xf numFmtId="4" fontId="20" fillId="26" borderId="52" xfId="0" applyNumberFormat="1" applyFont="1" applyFill="1" applyBorder="1" applyAlignment="1">
      <alignment horizontal="center"/>
    </xf>
    <xf numFmtId="4" fontId="20" fillId="26" borderId="53" xfId="0" applyNumberFormat="1" applyFont="1" applyFill="1" applyBorder="1" applyAlignment="1">
      <alignment horizontal="center"/>
    </xf>
    <xf numFmtId="4" fontId="20" fillId="26" borderId="54" xfId="0" applyNumberFormat="1" applyFont="1" applyFill="1" applyBorder="1" applyAlignment="1">
      <alignment horizontal="center"/>
    </xf>
    <xf numFmtId="2" fontId="20" fillId="26" borderId="51" xfId="0" applyNumberFormat="1" applyFont="1" applyFill="1" applyBorder="1" applyAlignment="1">
      <alignment horizontal="center"/>
    </xf>
    <xf numFmtId="2" fontId="20" fillId="26" borderId="52" xfId="0" applyNumberFormat="1" applyFont="1" applyFill="1" applyBorder="1" applyAlignment="1">
      <alignment horizontal="center"/>
    </xf>
    <xf numFmtId="2" fontId="20" fillId="26" borderId="54" xfId="0" applyNumberFormat="1" applyFont="1" applyFill="1" applyBorder="1" applyAlignment="1">
      <alignment horizontal="center"/>
    </xf>
    <xf numFmtId="2" fontId="20" fillId="26" borderId="55" xfId="0" applyNumberFormat="1" applyFont="1" applyFill="1" applyBorder="1" applyAlignment="1">
      <alignment horizontal="center"/>
    </xf>
    <xf numFmtId="0" fontId="27" fillId="0" borderId="48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4" fontId="23" fillId="26" borderId="50" xfId="0" applyNumberFormat="1" applyFont="1" applyFill="1" applyBorder="1" applyAlignment="1">
      <alignment horizontal="center"/>
    </xf>
    <xf numFmtId="4" fontId="23" fillId="26" borderId="19" xfId="0" applyNumberFormat="1" applyFont="1" applyFill="1" applyBorder="1" applyAlignment="1">
      <alignment horizontal="center"/>
    </xf>
    <xf numFmtId="4" fontId="23" fillId="26" borderId="49" xfId="0" applyNumberFormat="1" applyFont="1" applyFill="1" applyBorder="1" applyAlignment="1">
      <alignment horizontal="center"/>
    </xf>
    <xf numFmtId="4" fontId="23" fillId="26" borderId="48" xfId="0" applyNumberFormat="1" applyFont="1" applyFill="1" applyBorder="1" applyAlignment="1">
      <alignment horizontal="center"/>
    </xf>
    <xf numFmtId="4" fontId="23" fillId="26" borderId="20" xfId="0" applyNumberFormat="1" applyFont="1" applyFill="1" applyBorder="1" applyAlignment="1">
      <alignment horizontal="center"/>
    </xf>
    <xf numFmtId="4" fontId="23" fillId="26" borderId="47" xfId="0" applyNumberFormat="1" applyFont="1" applyFill="1" applyBorder="1" applyAlignment="1">
      <alignment horizontal="center"/>
    </xf>
    <xf numFmtId="4" fontId="23" fillId="26" borderId="17" xfId="0" applyNumberFormat="1" applyFont="1" applyFill="1" applyBorder="1" applyAlignment="1">
      <alignment horizontal="center"/>
    </xf>
    <xf numFmtId="4" fontId="23" fillId="26" borderId="23" xfId="0" applyNumberFormat="1" applyFont="1" applyFill="1" applyBorder="1" applyAlignment="1">
      <alignment horizontal="center"/>
    </xf>
    <xf numFmtId="4" fontId="23" fillId="26" borderId="39" xfId="0" applyNumberFormat="1" applyFont="1" applyFill="1" applyBorder="1" applyAlignment="1">
      <alignment horizontal="center"/>
    </xf>
    <xf numFmtId="4" fontId="23" fillId="26" borderId="46" xfId="0" applyNumberFormat="1" applyFont="1" applyFill="1" applyBorder="1" applyAlignment="1">
      <alignment horizontal="center"/>
    </xf>
    <xf numFmtId="0" fontId="27" fillId="26" borderId="47" xfId="0" applyFont="1" applyFill="1" applyBorder="1" applyAlignment="1">
      <alignment horizontal="center" vertical="center"/>
    </xf>
    <xf numFmtId="0" fontId="27" fillId="26" borderId="17" xfId="0" applyFont="1" applyFill="1" applyBorder="1" applyAlignment="1">
      <alignment horizontal="center" vertical="center"/>
    </xf>
    <xf numFmtId="0" fontId="27" fillId="26" borderId="23" xfId="0" applyFont="1" applyFill="1" applyBorder="1" applyAlignment="1">
      <alignment horizontal="center" vertical="center"/>
    </xf>
    <xf numFmtId="0" fontId="27" fillId="26" borderId="39" xfId="0" applyFont="1" applyFill="1" applyBorder="1" applyAlignment="1">
      <alignment horizontal="center" vertical="center"/>
    </xf>
    <xf numFmtId="0" fontId="27" fillId="26" borderId="46" xfId="0" applyFont="1" applyFill="1" applyBorder="1" applyAlignment="1">
      <alignment horizontal="center" vertical="center"/>
    </xf>
    <xf numFmtId="0" fontId="23" fillId="26" borderId="17" xfId="0" applyFont="1" applyFill="1" applyBorder="1" applyAlignment="1">
      <alignment horizontal="left" indent="6"/>
    </xf>
    <xf numFmtId="49" fontId="23" fillId="26" borderId="21" xfId="0" applyNumberFormat="1" applyFont="1" applyFill="1" applyBorder="1" applyAlignment="1">
      <alignment horizontal="center"/>
    </xf>
    <xf numFmtId="49" fontId="23" fillId="26" borderId="22" xfId="0" applyNumberFormat="1" applyFont="1" applyFill="1" applyBorder="1" applyAlignment="1">
      <alignment horizontal="center"/>
    </xf>
    <xf numFmtId="4" fontId="23" fillId="26" borderId="22" xfId="0" applyNumberFormat="1" applyFont="1" applyFill="1" applyBorder="1" applyAlignment="1">
      <alignment horizontal="center"/>
    </xf>
    <xf numFmtId="4" fontId="23" fillId="26" borderId="40" xfId="0" applyNumberFormat="1" applyFont="1" applyFill="1" applyBorder="1" applyAlignment="1">
      <alignment horizontal="center"/>
    </xf>
    <xf numFmtId="0" fontId="20" fillId="26" borderId="17" xfId="0" applyFont="1" applyFill="1" applyBorder="1" applyAlignment="1">
      <alignment horizontal="left" wrapText="1" indent="6"/>
    </xf>
    <xf numFmtId="0" fontId="20" fillId="26" borderId="17" xfId="0" applyFont="1" applyFill="1" applyBorder="1" applyAlignment="1">
      <alignment horizontal="left" indent="6"/>
    </xf>
    <xf numFmtId="49" fontId="20" fillId="26" borderId="21" xfId="0" applyNumberFormat="1" applyFont="1" applyFill="1" applyBorder="1" applyAlignment="1">
      <alignment horizontal="center"/>
    </xf>
    <xf numFmtId="49" fontId="20" fillId="26" borderId="22" xfId="0" applyNumberFormat="1" applyFont="1" applyFill="1" applyBorder="1" applyAlignment="1">
      <alignment horizontal="center"/>
    </xf>
    <xf numFmtId="4" fontId="20" fillId="26" borderId="22" xfId="0" applyNumberFormat="1" applyFont="1" applyFill="1" applyBorder="1" applyAlignment="1">
      <alignment horizontal="center"/>
    </xf>
    <xf numFmtId="4" fontId="20" fillId="26" borderId="40" xfId="0" applyNumberFormat="1" applyFont="1" applyFill="1" applyBorder="1" applyAlignment="1">
      <alignment horizontal="center"/>
    </xf>
    <xf numFmtId="0" fontId="23" fillId="26" borderId="17" xfId="0" applyFont="1" applyFill="1" applyBorder="1" applyAlignment="1">
      <alignment horizontal="left" wrapText="1" indent="9"/>
    </xf>
    <xf numFmtId="0" fontId="23" fillId="26" borderId="17" xfId="0" applyFont="1" applyFill="1" applyBorder="1" applyAlignment="1">
      <alignment horizontal="left" indent="9"/>
    </xf>
    <xf numFmtId="0" fontId="20" fillId="26" borderId="17" xfId="0" applyFont="1" applyFill="1" applyBorder="1" applyAlignment="1">
      <alignment horizontal="left" wrapText="1"/>
    </xf>
    <xf numFmtId="0" fontId="26" fillId="26" borderId="24" xfId="0" applyFont="1" applyFill="1" applyBorder="1" applyAlignment="1">
      <alignment horizontal="left" wrapText="1" indent="3"/>
    </xf>
    <xf numFmtId="0" fontId="26" fillId="26" borderId="18" xfId="0" applyFont="1" applyFill="1" applyBorder="1" applyAlignment="1">
      <alignment horizontal="left" wrapText="1" indent="3"/>
    </xf>
    <xf numFmtId="49" fontId="20" fillId="26" borderId="25" xfId="0" applyNumberFormat="1" applyFont="1" applyFill="1" applyBorder="1" applyAlignment="1">
      <alignment horizontal="center"/>
    </xf>
    <xf numFmtId="49" fontId="20" fillId="26" borderId="24" xfId="0" applyNumberFormat="1" applyFont="1" applyFill="1" applyBorder="1" applyAlignment="1">
      <alignment horizontal="center"/>
    </xf>
    <xf numFmtId="49" fontId="20" fillId="26" borderId="26" xfId="0" applyNumberFormat="1" applyFont="1" applyFill="1" applyBorder="1" applyAlignment="1">
      <alignment horizontal="center"/>
    </xf>
    <xf numFmtId="0" fontId="20" fillId="0" borderId="0" xfId="0" applyFont="1" applyAlignment="1">
      <alignment horizontal="left" vertical="top" wrapText="1"/>
    </xf>
    <xf numFmtId="49" fontId="20" fillId="26" borderId="27" xfId="0" applyNumberFormat="1" applyFont="1" applyFill="1" applyBorder="1" applyAlignment="1">
      <alignment horizontal="center"/>
    </xf>
    <xf numFmtId="49" fontId="20" fillId="26" borderId="18" xfId="0" applyNumberFormat="1" applyFont="1" applyFill="1" applyBorder="1" applyAlignment="1">
      <alignment horizontal="center"/>
    </xf>
    <xf numFmtId="49" fontId="20" fillId="26" borderId="28" xfId="0" applyNumberFormat="1" applyFont="1" applyFill="1" applyBorder="1" applyAlignment="1">
      <alignment horizontal="center"/>
    </xf>
    <xf numFmtId="49" fontId="20" fillId="26" borderId="29" xfId="0" applyNumberFormat="1" applyFont="1" applyFill="1" applyBorder="1" applyAlignment="1">
      <alignment horizontal="center"/>
    </xf>
    <xf numFmtId="49" fontId="20" fillId="26" borderId="30" xfId="0" applyNumberFormat="1" applyFont="1" applyFill="1" applyBorder="1" applyAlignment="1">
      <alignment horizontal="center"/>
    </xf>
    <xf numFmtId="0" fontId="27" fillId="0" borderId="3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top"/>
    </xf>
    <xf numFmtId="0" fontId="20" fillId="0" borderId="33" xfId="0" applyFont="1" applyBorder="1" applyAlignment="1">
      <alignment horizontal="justify" vertical="top" wrapText="1"/>
    </xf>
    <xf numFmtId="49" fontId="22" fillId="0" borderId="39" xfId="0" applyNumberFormat="1" applyFont="1" applyBorder="1" applyAlignment="1">
      <alignment horizontal="center" wrapText="1"/>
    </xf>
    <xf numFmtId="49" fontId="22" fillId="0" borderId="17" xfId="0" applyNumberFormat="1" applyFont="1" applyBorder="1" applyAlignment="1">
      <alignment horizontal="center" wrapText="1"/>
    </xf>
    <xf numFmtId="49" fontId="22" fillId="0" borderId="23" xfId="0" applyNumberFormat="1" applyFont="1" applyBorder="1" applyAlignment="1">
      <alignment horizontal="center" wrapText="1"/>
    </xf>
    <xf numFmtId="49" fontId="22" fillId="0" borderId="18" xfId="0" applyNumberFormat="1" applyFont="1" applyBorder="1" applyAlignment="1">
      <alignment horizontal="left" wrapText="1"/>
    </xf>
    <xf numFmtId="0" fontId="22" fillId="0" borderId="22" xfId="0" applyFont="1" applyBorder="1" applyAlignment="1">
      <alignment horizontal="center"/>
    </xf>
    <xf numFmtId="49" fontId="22" fillId="0" borderId="22" xfId="0" applyNumberFormat="1" applyFont="1" applyBorder="1" applyAlignment="1">
      <alignment horizontal="center"/>
    </xf>
    <xf numFmtId="0" fontId="20" fillId="0" borderId="0" xfId="0" applyFont="1" applyAlignment="1">
      <alignment horizontal="left"/>
    </xf>
    <xf numFmtId="0" fontId="27" fillId="0" borderId="17" xfId="0" applyFont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49" fontId="22" fillId="0" borderId="34" xfId="0" applyNumberFormat="1" applyFont="1" applyBorder="1" applyAlignment="1">
      <alignment horizontal="center"/>
    </xf>
    <xf numFmtId="49" fontId="22" fillId="0" borderId="24" xfId="0" applyNumberFormat="1" applyFont="1" applyBorder="1" applyAlignment="1">
      <alignment horizontal="center"/>
    </xf>
    <xf numFmtId="49" fontId="22" fillId="0" borderId="26" xfId="0" applyNumberFormat="1" applyFont="1" applyBorder="1" applyAlignment="1">
      <alignment horizontal="center"/>
    </xf>
    <xf numFmtId="49" fontId="22" fillId="0" borderId="35" xfId="0" applyNumberFormat="1" applyFont="1" applyBorder="1" applyAlignment="1">
      <alignment horizontal="center"/>
    </xf>
    <xf numFmtId="49" fontId="22" fillId="0" borderId="18" xfId="0" applyNumberFormat="1" applyFont="1" applyBorder="1" applyAlignment="1">
      <alignment horizontal="center"/>
    </xf>
    <xf numFmtId="49" fontId="22" fillId="0" borderId="28" xfId="0" applyNumberFormat="1" applyFont="1" applyBorder="1" applyAlignment="1">
      <alignment horizontal="center"/>
    </xf>
    <xf numFmtId="0" fontId="22" fillId="0" borderId="18" xfId="0" applyFont="1" applyBorder="1" applyAlignment="1">
      <alignment horizontal="left" wrapText="1"/>
    </xf>
    <xf numFmtId="49" fontId="20" fillId="0" borderId="0" xfId="0" applyNumberFormat="1" applyFont="1" applyBorder="1" applyAlignment="1">
      <alignment horizontal="left" vertical="top"/>
    </xf>
    <xf numFmtId="0" fontId="20" fillId="0" borderId="16" xfId="0" applyFont="1" applyBorder="1" applyAlignment="1">
      <alignment horizontal="center"/>
    </xf>
    <xf numFmtId="49" fontId="20" fillId="0" borderId="18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49" fontId="20" fillId="0" borderId="18" xfId="0" applyNumberFormat="1" applyFont="1" applyBorder="1" applyAlignment="1">
      <alignment horizontal="left"/>
    </xf>
    <xf numFmtId="49" fontId="22" fillId="0" borderId="39" xfId="0" applyNumberFormat="1" applyFont="1" applyBorder="1" applyAlignment="1">
      <alignment horizontal="center" vertical="center"/>
    </xf>
    <xf numFmtId="49" fontId="22" fillId="0" borderId="17" xfId="0" applyNumberFormat="1" applyFont="1" applyBorder="1" applyAlignment="1">
      <alignment horizontal="center" vertical="center"/>
    </xf>
    <xf numFmtId="49" fontId="22" fillId="0" borderId="23" xfId="0" applyNumberFormat="1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justify" vertical="top" wrapText="1"/>
    </xf>
    <xf numFmtId="0" fontId="20" fillId="0" borderId="16" xfId="0" applyFont="1" applyBorder="1" applyAlignment="1">
      <alignment horizontal="justify" vertical="top" wrapText="1"/>
    </xf>
    <xf numFmtId="49" fontId="20" fillId="0" borderId="0" xfId="0" applyNumberFormat="1" applyFont="1" applyBorder="1" applyAlignment="1">
      <alignment horizontal="justify" vertical="top" wrapText="1"/>
    </xf>
    <xf numFmtId="49" fontId="20" fillId="0" borderId="33" xfId="0" applyNumberFormat="1" applyFont="1" applyBorder="1" applyAlignment="1">
      <alignment horizontal="justify" vertical="top" wrapText="1"/>
    </xf>
    <xf numFmtId="0" fontId="22" fillId="0" borderId="24" xfId="0" applyFont="1" applyBorder="1" applyAlignment="1">
      <alignment horizontal="left" wrapText="1"/>
    </xf>
    <xf numFmtId="2" fontId="20" fillId="26" borderId="30" xfId="0" applyNumberFormat="1" applyFont="1" applyFill="1" applyBorder="1" applyAlignment="1">
      <alignment horizontal="center"/>
    </xf>
    <xf numFmtId="4" fontId="20" fillId="26" borderId="30" xfId="0" applyNumberFormat="1" applyFont="1" applyFill="1" applyBorder="1" applyAlignment="1">
      <alignment horizontal="center"/>
    </xf>
    <xf numFmtId="4" fontId="20" fillId="26" borderId="41" xfId="0" applyNumberFormat="1" applyFont="1" applyFill="1" applyBorder="1" applyAlignment="1">
      <alignment horizontal="center"/>
    </xf>
    <xf numFmtId="0" fontId="23" fillId="26" borderId="17" xfId="0" applyFont="1" applyFill="1" applyBorder="1" applyAlignment="1">
      <alignment horizontal="left" wrapText="1" indent="6"/>
    </xf>
    <xf numFmtId="0" fontId="23" fillId="26" borderId="17" xfId="0" applyFont="1" applyFill="1" applyBorder="1" applyAlignment="1">
      <alignment horizontal="left" wrapText="1" indent="12"/>
    </xf>
    <xf numFmtId="0" fontId="23" fillId="26" borderId="17" xfId="0" applyFont="1" applyFill="1" applyBorder="1" applyAlignment="1">
      <alignment horizontal="left" indent="12"/>
    </xf>
    <xf numFmtId="49" fontId="23" fillId="26" borderId="44" xfId="0" applyNumberFormat="1" applyFont="1" applyFill="1" applyBorder="1" applyAlignment="1">
      <alignment horizontal="center"/>
    </xf>
    <xf numFmtId="49" fontId="23" fillId="26" borderId="31" xfId="0" applyNumberFormat="1" applyFont="1" applyFill="1" applyBorder="1" applyAlignment="1">
      <alignment horizontal="center"/>
    </xf>
    <xf numFmtId="4" fontId="23" fillId="26" borderId="31" xfId="0" applyNumberFormat="1" applyFont="1" applyFill="1" applyBorder="1" applyAlignment="1">
      <alignment horizontal="center"/>
    </xf>
    <xf numFmtId="4" fontId="23" fillId="26" borderId="45" xfId="0" applyNumberFormat="1" applyFont="1" applyFill="1" applyBorder="1" applyAlignment="1">
      <alignment horizontal="center"/>
    </xf>
    <xf numFmtId="0" fontId="23" fillId="26" borderId="19" xfId="0" applyFont="1" applyFill="1" applyBorder="1" applyAlignment="1">
      <alignment horizontal="left" vertical="center" wrapText="1" indent="12"/>
    </xf>
    <xf numFmtId="0" fontId="23" fillId="26" borderId="19" xfId="0" applyFont="1" applyFill="1" applyBorder="1" applyAlignment="1">
      <alignment horizontal="left" vertical="center" indent="12"/>
    </xf>
    <xf numFmtId="0" fontId="23" fillId="26" borderId="20" xfId="0" applyFont="1" applyFill="1" applyBorder="1" applyAlignment="1">
      <alignment horizontal="left" vertical="center" indent="12"/>
    </xf>
    <xf numFmtId="0" fontId="20" fillId="0" borderId="0" xfId="0" applyFont="1" applyBorder="1" applyAlignment="1">
      <alignment horizontal="right"/>
    </xf>
    <xf numFmtId="49" fontId="20" fillId="0" borderId="0" xfId="0" applyNumberFormat="1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49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justify" vertical="top" wrapText="1"/>
    </xf>
    <xf numFmtId="0" fontId="20" fillId="26" borderId="0" xfId="0" applyFont="1" applyFill="1" applyBorder="1" applyAlignment="1">
      <alignment horizontal="center" wrapText="1"/>
    </xf>
    <xf numFmtId="0" fontId="0" fillId="26" borderId="0" xfId="0" applyFill="1" applyBorder="1" applyAlignment="1">
      <alignment wrapText="1"/>
    </xf>
    <xf numFmtId="0" fontId="0" fillId="26" borderId="18" xfId="0" applyFill="1" applyBorder="1" applyAlignment="1">
      <alignment wrapText="1"/>
    </xf>
    <xf numFmtId="2" fontId="23" fillId="26" borderId="16" xfId="0" applyNumberFormat="1" applyFont="1" applyFill="1" applyBorder="1" applyAlignment="1">
      <alignment horizontal="center"/>
    </xf>
    <xf numFmtId="0" fontId="20" fillId="26" borderId="18" xfId="0" applyFont="1" applyFill="1" applyBorder="1" applyAlignment="1">
      <alignment horizontal="center"/>
    </xf>
    <xf numFmtId="0" fontId="27" fillId="26" borderId="0" xfId="0" applyFont="1" applyFill="1" applyAlignment="1">
      <alignment horizontal="center" vertical="top"/>
    </xf>
    <xf numFmtId="0" fontId="20" fillId="26" borderId="0" xfId="0" applyFont="1" applyFill="1" applyAlignment="1">
      <alignment horizontal="right"/>
    </xf>
    <xf numFmtId="0" fontId="20" fillId="26" borderId="0" xfId="0" applyFont="1" applyFill="1" applyAlignment="1">
      <alignment horizontal="left"/>
    </xf>
    <xf numFmtId="49" fontId="20" fillId="26" borderId="18" xfId="0" applyNumberFormat="1" applyFont="1" applyFill="1" applyBorder="1" applyAlignment="1">
      <alignment horizontal="left"/>
    </xf>
    <xf numFmtId="4" fontId="20" fillId="0" borderId="30" xfId="0" applyNumberFormat="1" applyFont="1" applyBorder="1" applyAlignment="1">
      <alignment horizontal="center"/>
    </xf>
    <xf numFmtId="4" fontId="20" fillId="0" borderId="41" xfId="0" applyNumberFormat="1" applyFont="1" applyBorder="1" applyAlignment="1">
      <alignment horizontal="center"/>
    </xf>
    <xf numFmtId="2" fontId="20" fillId="0" borderId="30" xfId="0" applyNumberFormat="1" applyFont="1" applyBorder="1" applyAlignment="1">
      <alignment horizontal="center"/>
    </xf>
    <xf numFmtId="0" fontId="20" fillId="0" borderId="17" xfId="0" applyFont="1" applyBorder="1" applyAlignment="1">
      <alignment horizontal="left" wrapText="1"/>
    </xf>
    <xf numFmtId="49" fontId="20" fillId="0" borderId="29" xfId="0" applyNumberFormat="1" applyFont="1" applyBorder="1" applyAlignment="1">
      <alignment horizontal="center"/>
    </xf>
    <xf numFmtId="49" fontId="20" fillId="0" borderId="30" xfId="0" applyNumberFormat="1" applyFont="1" applyBorder="1" applyAlignment="1">
      <alignment horizontal="center"/>
    </xf>
    <xf numFmtId="4" fontId="20" fillId="0" borderId="47" xfId="0" applyNumberFormat="1" applyFont="1" applyBorder="1" applyAlignment="1">
      <alignment horizontal="center"/>
    </xf>
    <xf numFmtId="4" fontId="20" fillId="0" borderId="17" xfId="0" applyNumberFormat="1" applyFont="1" applyBorder="1" applyAlignment="1">
      <alignment horizontal="center"/>
    </xf>
    <xf numFmtId="4" fontId="20" fillId="0" borderId="23" xfId="0" applyNumberFormat="1" applyFont="1" applyBorder="1" applyAlignment="1">
      <alignment horizontal="center"/>
    </xf>
    <xf numFmtId="4" fontId="20" fillId="0" borderId="34" xfId="0" applyNumberFormat="1" applyFont="1" applyBorder="1" applyAlignment="1">
      <alignment horizontal="center"/>
    </xf>
    <xf numFmtId="4" fontId="20" fillId="0" borderId="24" xfId="0" applyNumberFormat="1" applyFont="1" applyBorder="1" applyAlignment="1">
      <alignment horizontal="center"/>
    </xf>
    <xf numFmtId="4" fontId="20" fillId="0" borderId="42" xfId="0" applyNumberFormat="1" applyFont="1" applyBorder="1" applyAlignment="1">
      <alignment horizontal="center"/>
    </xf>
    <xf numFmtId="4" fontId="20" fillId="0" borderId="35" xfId="0" applyNumberFormat="1" applyFont="1" applyBorder="1" applyAlignment="1">
      <alignment horizontal="center"/>
    </xf>
    <xf numFmtId="4" fontId="20" fillId="0" borderId="18" xfId="0" applyNumberFormat="1" applyFont="1" applyBorder="1" applyAlignment="1">
      <alignment horizontal="center"/>
    </xf>
    <xf numFmtId="4" fontId="20" fillId="0" borderId="43" xfId="0" applyNumberFormat="1" applyFont="1" applyBorder="1" applyAlignment="1">
      <alignment horizontal="center"/>
    </xf>
    <xf numFmtId="4" fontId="20" fillId="0" borderId="26" xfId="0" applyNumberFormat="1" applyFont="1" applyBorder="1" applyAlignment="1">
      <alignment horizontal="center"/>
    </xf>
    <xf numFmtId="4" fontId="20" fillId="0" borderId="28" xfId="0" applyNumberFormat="1" applyFont="1" applyBorder="1" applyAlignment="1">
      <alignment horizontal="center"/>
    </xf>
    <xf numFmtId="0" fontId="26" fillId="0" borderId="24" xfId="0" applyFont="1" applyBorder="1" applyAlignment="1">
      <alignment horizontal="left" wrapText="1" indent="3"/>
    </xf>
    <xf numFmtId="49" fontId="20" fillId="0" borderId="25" xfId="0" applyNumberFormat="1" applyFont="1" applyBorder="1" applyAlignment="1">
      <alignment horizontal="center"/>
    </xf>
    <xf numFmtId="49" fontId="20" fillId="0" borderId="24" xfId="0" applyNumberFormat="1" applyFont="1" applyBorder="1" applyAlignment="1">
      <alignment horizontal="center"/>
    </xf>
    <xf numFmtId="49" fontId="20" fillId="0" borderId="26" xfId="0" applyNumberFormat="1" applyFont="1" applyBorder="1" applyAlignment="1">
      <alignment horizontal="center"/>
    </xf>
    <xf numFmtId="49" fontId="20" fillId="0" borderId="27" xfId="0" applyNumberFormat="1" applyFont="1" applyBorder="1" applyAlignment="1">
      <alignment horizontal="center"/>
    </xf>
    <xf numFmtId="49" fontId="20" fillId="0" borderId="28" xfId="0" applyNumberFormat="1" applyFont="1" applyBorder="1" applyAlignment="1">
      <alignment horizontal="center"/>
    </xf>
    <xf numFmtId="0" fontId="20" fillId="0" borderId="17" xfId="0" applyFont="1" applyBorder="1" applyAlignment="1">
      <alignment horizontal="left" wrapText="1" indent="6"/>
    </xf>
    <xf numFmtId="0" fontId="20" fillId="0" borderId="17" xfId="0" applyFont="1" applyBorder="1" applyAlignment="1">
      <alignment horizontal="left" indent="6"/>
    </xf>
    <xf numFmtId="49" fontId="20" fillId="0" borderId="21" xfId="0" applyNumberFormat="1" applyFont="1" applyBorder="1" applyAlignment="1">
      <alignment horizontal="center"/>
    </xf>
    <xf numFmtId="49" fontId="20" fillId="0" borderId="22" xfId="0" applyNumberFormat="1" applyFont="1" applyBorder="1" applyAlignment="1">
      <alignment horizontal="center"/>
    </xf>
    <xf numFmtId="4" fontId="20" fillId="0" borderId="22" xfId="0" applyNumberFormat="1" applyFont="1" applyBorder="1" applyAlignment="1">
      <alignment horizontal="center"/>
    </xf>
    <xf numFmtId="4" fontId="20" fillId="0" borderId="40" xfId="0" applyNumberFormat="1" applyFont="1" applyBorder="1" applyAlignment="1">
      <alignment horizontal="center"/>
    </xf>
    <xf numFmtId="0" fontId="26" fillId="0" borderId="18" xfId="0" applyFont="1" applyBorder="1" applyAlignment="1">
      <alignment horizontal="left" wrapText="1" indent="3"/>
    </xf>
    <xf numFmtId="4" fontId="23" fillId="0" borderId="22" xfId="0" applyNumberFormat="1" applyFont="1" applyBorder="1" applyAlignment="1">
      <alignment horizontal="center"/>
    </xf>
    <xf numFmtId="4" fontId="23" fillId="0" borderId="40" xfId="0" applyNumberFormat="1" applyFont="1" applyBorder="1" applyAlignment="1">
      <alignment horizontal="center"/>
    </xf>
    <xf numFmtId="0" fontId="23" fillId="0" borderId="17" xfId="0" applyFont="1" applyBorder="1" applyAlignment="1">
      <alignment horizontal="left" indent="6"/>
    </xf>
    <xf numFmtId="49" fontId="23" fillId="0" borderId="21" xfId="0" applyNumberFormat="1" applyFont="1" applyBorder="1" applyAlignment="1">
      <alignment horizontal="center"/>
    </xf>
    <xf numFmtId="49" fontId="23" fillId="0" borderId="22" xfId="0" applyNumberFormat="1" applyFont="1" applyBorder="1" applyAlignment="1">
      <alignment horizontal="center"/>
    </xf>
    <xf numFmtId="0" fontId="27" fillId="0" borderId="46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3" fillId="0" borderId="17" xfId="0" applyFont="1" applyBorder="1" applyAlignment="1">
      <alignment horizontal="left" wrapText="1" indent="6"/>
    </xf>
    <xf numFmtId="0" fontId="23" fillId="24" borderId="17" xfId="0" applyFont="1" applyFill="1" applyBorder="1" applyAlignment="1">
      <alignment horizontal="left" wrapText="1" indent="9"/>
    </xf>
    <xf numFmtId="0" fontId="23" fillId="24" borderId="17" xfId="0" applyFont="1" applyFill="1" applyBorder="1" applyAlignment="1">
      <alignment horizontal="left" indent="9"/>
    </xf>
    <xf numFmtId="4" fontId="23" fillId="25" borderId="22" xfId="0" applyNumberFormat="1" applyFont="1" applyFill="1" applyBorder="1" applyAlignment="1">
      <alignment horizontal="center"/>
    </xf>
    <xf numFmtId="4" fontId="23" fillId="25" borderId="40" xfId="0" applyNumberFormat="1" applyFont="1" applyFill="1" applyBorder="1" applyAlignment="1">
      <alignment horizontal="center"/>
    </xf>
    <xf numFmtId="0" fontId="23" fillId="0" borderId="17" xfId="0" applyFont="1" applyBorder="1" applyAlignment="1">
      <alignment horizontal="left" wrapText="1" indent="12"/>
    </xf>
    <xf numFmtId="0" fontId="23" fillId="0" borderId="17" xfId="0" applyFont="1" applyBorder="1" applyAlignment="1">
      <alignment horizontal="left" indent="12"/>
    </xf>
    <xf numFmtId="0" fontId="23" fillId="0" borderId="17" xfId="0" applyFont="1" applyBorder="1" applyAlignment="1">
      <alignment horizontal="left" wrapText="1" indent="9"/>
    </xf>
    <xf numFmtId="0" fontId="23" fillId="0" borderId="17" xfId="0" applyFont="1" applyBorder="1" applyAlignment="1">
      <alignment horizontal="left" indent="9"/>
    </xf>
    <xf numFmtId="4" fontId="23" fillId="0" borderId="31" xfId="0" applyNumberFormat="1" applyFont="1" applyBorder="1" applyAlignment="1">
      <alignment horizontal="center"/>
    </xf>
    <xf numFmtId="4" fontId="23" fillId="0" borderId="45" xfId="0" applyNumberFormat="1" applyFont="1" applyBorder="1" applyAlignment="1">
      <alignment horizontal="center"/>
    </xf>
    <xf numFmtId="0" fontId="23" fillId="0" borderId="19" xfId="0" applyFont="1" applyBorder="1" applyAlignment="1">
      <alignment horizontal="left" vertical="center" wrapText="1" indent="12"/>
    </xf>
    <xf numFmtId="0" fontId="23" fillId="0" borderId="19" xfId="0" applyFont="1" applyBorder="1" applyAlignment="1">
      <alignment horizontal="left" vertical="center" indent="12"/>
    </xf>
    <xf numFmtId="0" fontId="23" fillId="0" borderId="20" xfId="0" applyFont="1" applyBorder="1" applyAlignment="1">
      <alignment horizontal="left" vertical="center" indent="12"/>
    </xf>
    <xf numFmtId="49" fontId="23" fillId="0" borderId="44" xfId="0" applyNumberFormat="1" applyFont="1" applyBorder="1" applyAlignment="1">
      <alignment horizontal="center"/>
    </xf>
    <xf numFmtId="49" fontId="23" fillId="0" borderId="31" xfId="0" applyNumberFormat="1" applyFont="1" applyBorder="1" applyAlignment="1">
      <alignment horizontal="center"/>
    </xf>
    <xf numFmtId="0" fontId="27" fillId="0" borderId="0" xfId="0" applyFont="1" applyAlignment="1">
      <alignment horizontal="center" vertical="top"/>
    </xf>
    <xf numFmtId="0" fontId="20" fillId="0" borderId="18" xfId="0" applyFont="1" applyBorder="1" applyAlignment="1">
      <alignment horizontal="center"/>
    </xf>
    <xf numFmtId="2" fontId="23" fillId="0" borderId="16" xfId="0" applyNumberFormat="1" applyFont="1" applyBorder="1" applyAlignment="1">
      <alignment horizontal="center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A98"/>
  <sheetViews>
    <sheetView tabSelected="1" view="pageBreakPreview" topLeftCell="V28" zoomScaleSheetLayoutView="100" workbookViewId="0">
      <selection activeCell="BNM30" sqref="BNM30"/>
    </sheetView>
  </sheetViews>
  <sheetFormatPr defaultColWidth="0.85546875" defaultRowHeight="15"/>
  <cols>
    <col min="1" max="1" width="0.85546875" style="1" customWidth="1"/>
    <col min="2" max="58" width="0.85546875" style="1"/>
    <col min="59" max="59" width="1.5703125" style="1" customWidth="1"/>
    <col min="60" max="60" width="1.42578125" style="1" customWidth="1"/>
    <col min="61" max="84" width="0.85546875" style="1"/>
    <col min="85" max="85" width="1.5703125" style="1" customWidth="1"/>
    <col min="86" max="86" width="1.7109375" style="1" customWidth="1"/>
    <col min="87" max="94" width="0.85546875" style="1"/>
    <col min="95" max="95" width="0.5703125" style="1" customWidth="1"/>
    <col min="96" max="96" width="0.85546875" style="1"/>
    <col min="97" max="97" width="1.5703125" style="1" customWidth="1"/>
    <col min="98" max="103" width="0.85546875" style="1"/>
    <col min="104" max="104" width="1" style="1" customWidth="1"/>
    <col min="105" max="105" width="0.85546875" style="1" customWidth="1"/>
    <col min="106" max="106" width="0.140625" style="1" customWidth="1"/>
    <col min="107" max="138" width="0.85546875" style="1" hidden="1" customWidth="1"/>
    <col min="139" max="139" width="1.5703125" style="1" hidden="1" customWidth="1"/>
    <col min="140" max="162" width="0.85546875" style="1" hidden="1" customWidth="1"/>
    <col min="163" max="163" width="2" style="1" hidden="1" customWidth="1"/>
    <col min="164" max="187" width="0.85546875" style="1" hidden="1" customWidth="1"/>
    <col min="188" max="188" width="1.5703125" style="1" hidden="1" customWidth="1"/>
    <col min="189" max="200" width="0.85546875" style="1" hidden="1" customWidth="1"/>
    <col min="201" max="201" width="0.28515625" style="1" hidden="1" customWidth="1"/>
    <col min="202" max="363" width="0.85546875" style="1" hidden="1" customWidth="1"/>
    <col min="364" max="364" width="0.5703125" style="1" hidden="1" customWidth="1"/>
    <col min="365" max="474" width="0.85546875" style="1" hidden="1" customWidth="1"/>
    <col min="475" max="475" width="1.28515625" style="1" hidden="1" customWidth="1"/>
    <col min="476" max="503" width="0.85546875" style="1" hidden="1" customWidth="1"/>
    <col min="504" max="504" width="1.28515625" style="1" hidden="1" customWidth="1"/>
    <col min="505" max="517" width="0.85546875" style="1" hidden="1" customWidth="1"/>
    <col min="518" max="518" width="0.5703125" style="1" hidden="1" customWidth="1"/>
    <col min="519" max="526" width="0.85546875" style="1" hidden="1" customWidth="1"/>
    <col min="527" max="527" width="1.140625" style="1" hidden="1" customWidth="1"/>
    <col min="528" max="528" width="0.85546875" style="1" hidden="1" customWidth="1"/>
    <col min="529" max="529" width="1" style="1" hidden="1" customWidth="1"/>
    <col min="530" max="554" width="0.85546875" style="1" hidden="1" customWidth="1"/>
    <col min="555" max="555" width="1.28515625" style="1" hidden="1" customWidth="1"/>
    <col min="556" max="708" width="0.85546875" style="1" hidden="1" customWidth="1"/>
    <col min="709" max="709" width="1.28515625" style="1" hidden="1" customWidth="1"/>
    <col min="710" max="765" width="0.85546875" style="1" hidden="1" customWidth="1"/>
    <col min="766" max="766" width="3" style="1" hidden="1" customWidth="1"/>
    <col min="767" max="787" width="0.85546875" style="1" hidden="1" customWidth="1"/>
    <col min="788" max="788" width="0.28515625" style="1" hidden="1" customWidth="1"/>
    <col min="789" max="892" width="0.85546875" style="1" hidden="1" customWidth="1"/>
    <col min="893" max="893" width="1.42578125" style="1" hidden="1" customWidth="1"/>
    <col min="894" max="917" width="0.85546875" style="1" hidden="1" customWidth="1"/>
    <col min="918" max="918" width="1.140625" style="1" hidden="1" customWidth="1"/>
    <col min="919" max="937" width="0.85546875" style="1" hidden="1" customWidth="1"/>
    <col min="938" max="938" width="0.28515625" style="1" hidden="1" customWidth="1"/>
    <col min="939" max="1090" width="0.85546875" style="1" hidden="1" customWidth="1"/>
    <col min="1091" max="1091" width="0.42578125" style="1" hidden="1" customWidth="1"/>
    <col min="1092" max="1150" width="0.85546875" style="1" hidden="1" customWidth="1"/>
    <col min="1151" max="1151" width="1.85546875" style="1" hidden="1" customWidth="1"/>
    <col min="1152" max="1178" width="0.85546875" style="1" hidden="1" customWidth="1"/>
    <col min="1179" max="1179" width="1.85546875" style="1" hidden="1" customWidth="1"/>
    <col min="1180" max="1214" width="0.85546875" style="1" hidden="1" customWidth="1"/>
    <col min="1215" max="1215" width="0.7109375" style="1" hidden="1" customWidth="1"/>
    <col min="1216" max="1306" width="0.85546875" style="1" hidden="1" customWidth="1"/>
    <col min="1307" max="1307" width="1.85546875" style="1" hidden="1" customWidth="1"/>
    <col min="1308" max="1331" width="0.85546875" style="1" hidden="1" customWidth="1"/>
    <col min="1332" max="1332" width="2" style="1" hidden="1" customWidth="1"/>
    <col min="1333" max="1410" width="0.85546875" style="1" hidden="1" customWidth="1"/>
    <col min="1411" max="1411" width="1.7109375" style="1" hidden="1" customWidth="1"/>
    <col min="1412" max="1437" width="0.85546875" style="1" hidden="1" customWidth="1"/>
    <col min="1438" max="1438" width="2" style="1" hidden="1" customWidth="1"/>
    <col min="1439" max="1449" width="0.85546875" style="1" hidden="1" customWidth="1"/>
    <col min="1450" max="1450" width="0.7109375" style="1" hidden="1" customWidth="1"/>
    <col min="1451" max="1461" width="0.85546875" style="1" hidden="1" customWidth="1"/>
    <col min="1462" max="1462" width="1.28515625" style="1" hidden="1" customWidth="1"/>
    <col min="1463" max="1488" width="0.85546875" style="1" hidden="1" customWidth="1"/>
    <col min="1489" max="1489" width="1.28515625" style="1" hidden="1" customWidth="1"/>
    <col min="1490" max="1540" width="0.85546875" style="1" hidden="1" customWidth="1"/>
    <col min="1541" max="1541" width="1.140625" style="1" hidden="1" customWidth="1"/>
    <col min="1542" max="1566" width="0.85546875" style="1" hidden="1" customWidth="1"/>
    <col min="1567" max="1567" width="1.140625" style="1" hidden="1" customWidth="1"/>
    <col min="1568" max="1593" width="0.85546875" style="1" hidden="1" customWidth="1"/>
    <col min="1594" max="1594" width="1.140625" style="1" hidden="1" customWidth="1"/>
    <col min="1595" max="1623" width="0.85546875" style="1" hidden="1" customWidth="1"/>
    <col min="1624" max="1624" width="1.85546875" style="1" hidden="1" customWidth="1"/>
    <col min="1625" max="1649" width="0.85546875" style="1" hidden="1" customWidth="1"/>
    <col min="1650" max="1650" width="1.5703125" style="1" hidden="1" customWidth="1"/>
    <col min="1651" max="1670" width="0.85546875" style="1" hidden="1" customWidth="1"/>
    <col min="1671" max="1671" width="1.85546875" style="1" hidden="1" customWidth="1"/>
    <col min="1672" max="1697" width="0.85546875" style="1" hidden="1" customWidth="1"/>
    <col min="1698" max="1698" width="1.5703125" style="1" hidden="1" customWidth="1"/>
    <col min="1699" max="1717" width="0.85546875" style="1" hidden="1" customWidth="1"/>
    <col min="1718" max="1769" width="0.85546875" style="32"/>
    <col min="1770" max="16384" width="0.85546875" style="1"/>
  </cols>
  <sheetData>
    <row r="1" spans="1:105 1718:1769" s="4" customFormat="1" ht="11.25">
      <c r="BY1" s="4" t="s">
        <v>12</v>
      </c>
      <c r="BNB1" s="37"/>
      <c r="BNC1" s="37"/>
      <c r="BND1" s="37"/>
      <c r="BNE1" s="37"/>
      <c r="BNF1" s="37"/>
      <c r="BNG1" s="37"/>
      <c r="BNH1" s="37"/>
      <c r="BNI1" s="37"/>
      <c r="BNJ1" s="37"/>
      <c r="BNK1" s="37"/>
      <c r="BNL1" s="37"/>
      <c r="BNM1" s="37"/>
      <c r="BNN1" s="37"/>
      <c r="BNO1" s="37"/>
      <c r="BNP1" s="37"/>
      <c r="BNQ1" s="37"/>
      <c r="BNR1" s="37"/>
      <c r="BNS1" s="37"/>
      <c r="BNT1" s="37"/>
      <c r="BNU1" s="37"/>
      <c r="BNV1" s="37"/>
      <c r="BNW1" s="37"/>
      <c r="BNX1" s="37"/>
      <c r="BNY1" s="37"/>
      <c r="BNZ1" s="37"/>
      <c r="BOA1" s="37"/>
      <c r="BOB1" s="37"/>
      <c r="BOC1" s="37"/>
      <c r="BOD1" s="37"/>
      <c r="BOE1" s="37"/>
      <c r="BOF1" s="37"/>
      <c r="BOG1" s="37"/>
      <c r="BOH1" s="37"/>
      <c r="BOI1" s="37"/>
      <c r="BOJ1" s="37"/>
      <c r="BOK1" s="37"/>
      <c r="BOL1" s="37"/>
      <c r="BOM1" s="37"/>
      <c r="BON1" s="37"/>
      <c r="BOO1" s="37"/>
      <c r="BOP1" s="37"/>
      <c r="BOQ1" s="37"/>
      <c r="BOR1" s="37"/>
      <c r="BOS1" s="37"/>
      <c r="BOT1" s="37"/>
      <c r="BOU1" s="37"/>
      <c r="BOV1" s="37"/>
      <c r="BOW1" s="37"/>
      <c r="BOX1" s="37"/>
      <c r="BOY1" s="37"/>
      <c r="BOZ1" s="37"/>
      <c r="BPA1" s="37"/>
    </row>
    <row r="2" spans="1:105 1718:1769" s="4" customFormat="1" ht="33.75" customHeight="1">
      <c r="BY2" s="143" t="s">
        <v>13</v>
      </c>
      <c r="BZ2" s="143"/>
      <c r="CA2" s="143"/>
      <c r="CB2" s="143"/>
      <c r="CC2" s="143"/>
      <c r="CD2" s="143"/>
      <c r="CE2" s="143"/>
      <c r="CF2" s="143"/>
      <c r="CG2" s="143"/>
      <c r="CH2" s="143"/>
      <c r="CI2" s="143"/>
      <c r="CJ2" s="143"/>
      <c r="CK2" s="143"/>
      <c r="CL2" s="143"/>
      <c r="CM2" s="143"/>
      <c r="CN2" s="143"/>
      <c r="CO2" s="143"/>
      <c r="CP2" s="143"/>
      <c r="CQ2" s="143"/>
      <c r="CR2" s="143"/>
      <c r="CS2" s="143"/>
      <c r="CT2" s="143"/>
      <c r="CU2" s="143"/>
      <c r="CV2" s="143"/>
      <c r="CW2" s="143"/>
      <c r="CX2" s="143"/>
      <c r="CY2" s="143"/>
      <c r="CZ2" s="143"/>
      <c r="DA2" s="143"/>
      <c r="BNB2" s="37"/>
      <c r="BNC2" s="37"/>
      <c r="BND2" s="37"/>
      <c r="BNE2" s="37"/>
      <c r="BNF2" s="37"/>
      <c r="BNG2" s="37"/>
      <c r="BNH2" s="37"/>
      <c r="BNI2" s="37"/>
      <c r="BNJ2" s="37"/>
      <c r="BNK2" s="37"/>
      <c r="BNL2" s="37"/>
      <c r="BNM2" s="37"/>
      <c r="BNN2" s="37"/>
      <c r="BNO2" s="37"/>
      <c r="BNP2" s="37"/>
      <c r="BNQ2" s="37"/>
      <c r="BNR2" s="37"/>
      <c r="BNS2" s="37"/>
      <c r="BNT2" s="37"/>
      <c r="BNU2" s="37"/>
      <c r="BNV2" s="37"/>
      <c r="BNW2" s="37"/>
      <c r="BNX2" s="37"/>
      <c r="BNY2" s="37"/>
      <c r="BNZ2" s="37"/>
      <c r="BOA2" s="37"/>
      <c r="BOB2" s="37"/>
      <c r="BOC2" s="37"/>
      <c r="BOD2" s="37"/>
      <c r="BOE2" s="37"/>
      <c r="BOF2" s="37"/>
      <c r="BOG2" s="37"/>
      <c r="BOH2" s="37"/>
      <c r="BOI2" s="37"/>
      <c r="BOJ2" s="37"/>
      <c r="BOK2" s="37"/>
      <c r="BOL2" s="37"/>
      <c r="BOM2" s="37"/>
      <c r="BON2" s="37"/>
      <c r="BOO2" s="37"/>
      <c r="BOP2" s="37"/>
      <c r="BOQ2" s="37"/>
      <c r="BOR2" s="37"/>
      <c r="BOS2" s="37"/>
      <c r="BOT2" s="37"/>
      <c r="BOU2" s="37"/>
      <c r="BOV2" s="37"/>
      <c r="BOW2" s="37"/>
      <c r="BOX2" s="37"/>
      <c r="BOY2" s="37"/>
      <c r="BOZ2" s="37"/>
      <c r="BPA2" s="37"/>
    </row>
    <row r="3" spans="1:105 1718:1769" ht="15" customHeight="1"/>
    <row r="4" spans="1:105 1718:1769" ht="15" customHeight="1"/>
    <row r="5" spans="1:105 1718:1769" s="18" customFormat="1" ht="12.75">
      <c r="A5" s="163" t="s">
        <v>10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163"/>
      <c r="BH5" s="163"/>
      <c r="BI5" s="163"/>
      <c r="BJ5" s="163"/>
      <c r="BK5" s="163"/>
      <c r="BL5" s="163"/>
      <c r="BM5" s="163"/>
      <c r="BN5" s="163"/>
      <c r="BO5" s="163"/>
      <c r="BP5" s="163"/>
      <c r="BQ5" s="163"/>
      <c r="BR5" s="163"/>
      <c r="BS5" s="163"/>
      <c r="BT5" s="163"/>
      <c r="BU5" s="163"/>
      <c r="BV5" s="163"/>
      <c r="BW5" s="163"/>
      <c r="BX5" s="163"/>
      <c r="BY5" s="163"/>
      <c r="BZ5" s="163"/>
      <c r="CA5" s="163"/>
      <c r="CB5" s="163"/>
      <c r="CC5" s="163"/>
      <c r="CD5" s="163"/>
      <c r="CE5" s="163"/>
      <c r="CF5" s="163"/>
      <c r="CG5" s="163"/>
      <c r="CH5" s="163"/>
      <c r="CI5" s="163"/>
      <c r="CJ5" s="163"/>
      <c r="CK5" s="163"/>
      <c r="CL5" s="163"/>
      <c r="CM5" s="163"/>
      <c r="CN5" s="163"/>
      <c r="CO5" s="163"/>
      <c r="CP5" s="163"/>
      <c r="CQ5" s="163"/>
      <c r="CR5" s="163"/>
      <c r="CS5" s="163"/>
      <c r="CT5" s="163"/>
      <c r="CU5" s="163"/>
      <c r="CV5" s="163"/>
      <c r="CW5" s="163"/>
      <c r="CX5" s="163"/>
      <c r="CY5" s="163"/>
      <c r="CZ5" s="163"/>
      <c r="DA5" s="163"/>
      <c r="BNB5" s="41"/>
      <c r="BNC5" s="41"/>
      <c r="BND5" s="41"/>
      <c r="BNE5" s="41"/>
      <c r="BNF5" s="41"/>
      <c r="BNG5" s="41"/>
      <c r="BNH5" s="41"/>
      <c r="BNI5" s="41"/>
      <c r="BNJ5" s="41"/>
      <c r="BNK5" s="41"/>
      <c r="BNL5" s="41"/>
      <c r="BNM5" s="41"/>
      <c r="BNN5" s="41"/>
      <c r="BNO5" s="41"/>
      <c r="BNP5" s="41"/>
      <c r="BNQ5" s="41"/>
      <c r="BNR5" s="41"/>
      <c r="BNS5" s="41"/>
      <c r="BNT5" s="41"/>
      <c r="BNU5" s="41"/>
      <c r="BNV5" s="41"/>
      <c r="BNW5" s="41"/>
      <c r="BNX5" s="41"/>
      <c r="BNY5" s="41"/>
      <c r="BNZ5" s="41"/>
      <c r="BOA5" s="41"/>
      <c r="BOB5" s="41"/>
      <c r="BOC5" s="41"/>
      <c r="BOD5" s="41"/>
      <c r="BOE5" s="41"/>
      <c r="BOF5" s="41"/>
      <c r="BOG5" s="41"/>
      <c r="BOH5" s="41"/>
      <c r="BOI5" s="41"/>
      <c r="BOJ5" s="41"/>
      <c r="BOK5" s="41"/>
      <c r="BOL5" s="41"/>
      <c r="BOM5" s="41"/>
      <c r="BON5" s="41"/>
      <c r="BOO5" s="41"/>
      <c r="BOP5" s="41"/>
      <c r="BOQ5" s="41"/>
      <c r="BOR5" s="41"/>
      <c r="BOS5" s="41"/>
      <c r="BOT5" s="41"/>
      <c r="BOU5" s="41"/>
      <c r="BOV5" s="41"/>
      <c r="BOW5" s="41"/>
      <c r="BOX5" s="41"/>
      <c r="BOY5" s="41"/>
      <c r="BOZ5" s="41"/>
      <c r="BPA5" s="41"/>
    </row>
    <row r="6" spans="1:105 1718:1769" s="18" customFormat="1" ht="38.25" customHeight="1">
      <c r="A6" s="164" t="s">
        <v>11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3"/>
      <c r="BB6" s="163"/>
      <c r="BC6" s="163"/>
      <c r="BD6" s="163"/>
      <c r="BE6" s="163"/>
      <c r="BF6" s="163"/>
      <c r="BG6" s="163"/>
      <c r="BH6" s="163"/>
      <c r="BI6" s="163"/>
      <c r="BJ6" s="163"/>
      <c r="BK6" s="163"/>
      <c r="BL6" s="163"/>
      <c r="BM6" s="163"/>
      <c r="BN6" s="163"/>
      <c r="BO6" s="163"/>
      <c r="BP6" s="163"/>
      <c r="BQ6" s="163"/>
      <c r="BR6" s="163"/>
      <c r="BS6" s="163"/>
      <c r="BT6" s="163"/>
      <c r="BU6" s="163"/>
      <c r="BV6" s="163"/>
      <c r="BW6" s="163"/>
      <c r="BX6" s="163"/>
      <c r="BY6" s="163"/>
      <c r="BZ6" s="163"/>
      <c r="CA6" s="163"/>
      <c r="CB6" s="163"/>
      <c r="CC6" s="163"/>
      <c r="CD6" s="163"/>
      <c r="CE6" s="163"/>
      <c r="CF6" s="163"/>
      <c r="CG6" s="163"/>
      <c r="CH6" s="163"/>
      <c r="CI6" s="163"/>
      <c r="CJ6" s="163"/>
      <c r="CK6" s="163"/>
      <c r="CL6" s="163"/>
      <c r="CM6" s="163"/>
      <c r="CN6" s="163"/>
      <c r="CO6" s="163"/>
      <c r="CP6" s="163"/>
      <c r="CQ6" s="163"/>
      <c r="CR6" s="163"/>
      <c r="CS6" s="163"/>
      <c r="CT6" s="163"/>
      <c r="CU6" s="163"/>
      <c r="CV6" s="163"/>
      <c r="CW6" s="163"/>
      <c r="CX6" s="163"/>
      <c r="CY6" s="163"/>
      <c r="CZ6" s="163"/>
      <c r="DA6" s="163"/>
      <c r="BNB6" s="41"/>
      <c r="BNC6" s="41"/>
      <c r="BND6" s="41"/>
      <c r="BNE6" s="41"/>
      <c r="BNF6" s="41"/>
      <c r="BNG6" s="41"/>
      <c r="BNH6" s="41"/>
      <c r="BNI6" s="41"/>
      <c r="BNJ6" s="41"/>
      <c r="BNK6" s="41"/>
      <c r="BNL6" s="41"/>
      <c r="BNM6" s="41"/>
      <c r="BNN6" s="41"/>
      <c r="BNO6" s="41"/>
      <c r="BNP6" s="41"/>
      <c r="BNQ6" s="41"/>
      <c r="BNR6" s="41"/>
      <c r="BNS6" s="41"/>
      <c r="BNT6" s="41"/>
      <c r="BNU6" s="41"/>
      <c r="BNV6" s="41"/>
      <c r="BNW6" s="41"/>
      <c r="BNX6" s="41"/>
      <c r="BNY6" s="41"/>
      <c r="BNZ6" s="41"/>
      <c r="BOA6" s="41"/>
      <c r="BOB6" s="41"/>
      <c r="BOC6" s="41"/>
      <c r="BOD6" s="41"/>
      <c r="BOE6" s="41"/>
      <c r="BOF6" s="41"/>
      <c r="BOG6" s="41"/>
      <c r="BOH6" s="41"/>
      <c r="BOI6" s="41"/>
      <c r="BOJ6" s="41"/>
      <c r="BOK6" s="41"/>
      <c r="BOL6" s="41"/>
      <c r="BOM6" s="41"/>
      <c r="BON6" s="41"/>
      <c r="BOO6" s="41"/>
      <c r="BOP6" s="41"/>
      <c r="BOQ6" s="41"/>
      <c r="BOR6" s="41"/>
      <c r="BOS6" s="41"/>
      <c r="BOT6" s="41"/>
      <c r="BOU6" s="41"/>
      <c r="BOV6" s="41"/>
      <c r="BOW6" s="41"/>
      <c r="BOX6" s="41"/>
      <c r="BOY6" s="41"/>
      <c r="BOZ6" s="41"/>
      <c r="BPA6" s="41"/>
    </row>
    <row r="7" spans="1:105 1718:1769" ht="15" customHeight="1"/>
    <row r="8" spans="1:105 1718:1769" ht="15" customHeight="1" thickBot="1"/>
    <row r="9" spans="1:105 1718:1769" s="4" customFormat="1" ht="27" customHeight="1" thickBot="1">
      <c r="A9" s="180" t="s">
        <v>0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2"/>
      <c r="AM9" s="3"/>
      <c r="AN9" s="3"/>
      <c r="AO9" s="180" t="s">
        <v>1</v>
      </c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1"/>
      <c r="BM9" s="181"/>
      <c r="BN9" s="181"/>
      <c r="BO9" s="181"/>
      <c r="BP9" s="181"/>
      <c r="BQ9" s="181"/>
      <c r="BR9" s="181"/>
      <c r="BS9" s="182"/>
      <c r="BT9" s="3"/>
      <c r="BU9" s="3"/>
      <c r="BV9" s="180" t="s">
        <v>2</v>
      </c>
      <c r="BW9" s="181"/>
      <c r="BX9" s="181"/>
      <c r="BY9" s="181"/>
      <c r="BZ9" s="181"/>
      <c r="CA9" s="181"/>
      <c r="CB9" s="181"/>
      <c r="CC9" s="181"/>
      <c r="CD9" s="181"/>
      <c r="CE9" s="181"/>
      <c r="CF9" s="181"/>
      <c r="CG9" s="181"/>
      <c r="CH9" s="181"/>
      <c r="CI9" s="181"/>
      <c r="CJ9" s="181"/>
      <c r="CK9" s="181"/>
      <c r="CL9" s="181"/>
      <c r="CM9" s="181"/>
      <c r="CN9" s="181"/>
      <c r="CO9" s="181"/>
      <c r="CP9" s="181"/>
      <c r="CQ9" s="181"/>
      <c r="CR9" s="181"/>
      <c r="CS9" s="181"/>
      <c r="CT9" s="181"/>
      <c r="CU9" s="181"/>
      <c r="CV9" s="181"/>
      <c r="CW9" s="181"/>
      <c r="CX9" s="181"/>
      <c r="CY9" s="181"/>
      <c r="CZ9" s="181"/>
      <c r="DA9" s="182"/>
      <c r="BNB9" s="37"/>
      <c r="BNC9" s="37"/>
      <c r="BND9" s="37"/>
      <c r="BNE9" s="37"/>
      <c r="BNF9" s="37"/>
      <c r="BNG9" s="37"/>
      <c r="BNH9" s="37"/>
      <c r="BNI9" s="37"/>
      <c r="BNJ9" s="37"/>
      <c r="BNK9" s="37"/>
      <c r="BNL9" s="37"/>
      <c r="BNM9" s="37"/>
      <c r="BNN9" s="37"/>
      <c r="BNO9" s="37"/>
      <c r="BNP9" s="37"/>
      <c r="BNQ9" s="37"/>
      <c r="BNR9" s="37"/>
      <c r="BNS9" s="37"/>
      <c r="BNT9" s="37"/>
      <c r="BNU9" s="37"/>
      <c r="BNV9" s="37"/>
      <c r="BNW9" s="37"/>
      <c r="BNX9" s="37"/>
      <c r="BNY9" s="37"/>
      <c r="BNZ9" s="37"/>
      <c r="BOA9" s="37"/>
      <c r="BOB9" s="37"/>
      <c r="BOC9" s="37"/>
      <c r="BOD9" s="37"/>
      <c r="BOE9" s="37"/>
      <c r="BOF9" s="37"/>
      <c r="BOG9" s="37"/>
      <c r="BOH9" s="37"/>
      <c r="BOI9" s="37"/>
      <c r="BOJ9" s="37"/>
      <c r="BOK9" s="37"/>
      <c r="BOL9" s="37"/>
      <c r="BOM9" s="37"/>
      <c r="BON9" s="37"/>
      <c r="BOO9" s="37"/>
      <c r="BOP9" s="37"/>
      <c r="BOQ9" s="37"/>
      <c r="BOR9" s="37"/>
      <c r="BOS9" s="37"/>
      <c r="BOT9" s="37"/>
      <c r="BOU9" s="37"/>
      <c r="BOV9" s="37"/>
      <c r="BOW9" s="37"/>
      <c r="BOX9" s="37"/>
      <c r="BOY9" s="37"/>
      <c r="BOZ9" s="37"/>
      <c r="BPA9" s="37"/>
    </row>
    <row r="10" spans="1:105 1718:1769" s="4" customFormat="1" ht="11.25" customHeight="1">
      <c r="A10" s="5"/>
      <c r="B10" s="184" t="s">
        <v>5</v>
      </c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1"/>
      <c r="AM10" s="12"/>
      <c r="AN10" s="12"/>
      <c r="AO10" s="13"/>
      <c r="AP10" s="184" t="s">
        <v>6</v>
      </c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4"/>
      <c r="BQ10" s="184"/>
      <c r="BR10" s="184"/>
      <c r="BS10" s="6"/>
      <c r="BV10" s="5"/>
      <c r="BW10" s="173" t="s">
        <v>3</v>
      </c>
      <c r="BX10" s="173"/>
      <c r="BY10" s="173"/>
      <c r="BZ10" s="173"/>
      <c r="CA10" s="173"/>
      <c r="CB10" s="173"/>
      <c r="CC10" s="173"/>
      <c r="CD10" s="173"/>
      <c r="CE10" s="173"/>
      <c r="CF10" s="173"/>
      <c r="CG10" s="173"/>
      <c r="CH10" s="173"/>
      <c r="CI10" s="173"/>
      <c r="CJ10" s="173"/>
      <c r="CK10" s="173"/>
      <c r="CL10" s="173"/>
      <c r="CM10" s="173"/>
      <c r="CN10" s="173"/>
      <c r="CO10" s="173"/>
      <c r="CP10" s="173"/>
      <c r="CQ10" s="173"/>
      <c r="CR10" s="173"/>
      <c r="CS10" s="173"/>
      <c r="CT10" s="173"/>
      <c r="CU10" s="173"/>
      <c r="CV10" s="173"/>
      <c r="CW10" s="173"/>
      <c r="CX10" s="173"/>
      <c r="CY10" s="173"/>
      <c r="CZ10" s="173"/>
      <c r="DA10" s="6"/>
      <c r="BNB10" s="37"/>
      <c r="BNC10" s="37"/>
      <c r="BND10" s="37"/>
      <c r="BNE10" s="37"/>
      <c r="BNF10" s="37"/>
      <c r="BNG10" s="37"/>
      <c r="BNH10" s="37"/>
      <c r="BNI10" s="37"/>
      <c r="BNJ10" s="37"/>
      <c r="BNK10" s="37"/>
      <c r="BNL10" s="37"/>
      <c r="BNM10" s="37"/>
      <c r="BNN10" s="37"/>
      <c r="BNO10" s="37"/>
      <c r="BNP10" s="37"/>
      <c r="BNQ10" s="37"/>
      <c r="BNR10" s="37"/>
      <c r="BNS10" s="37"/>
      <c r="BNT10" s="37"/>
      <c r="BNU10" s="37"/>
      <c r="BNV10" s="37"/>
      <c r="BNW10" s="37"/>
      <c r="BNX10" s="37"/>
      <c r="BNY10" s="37"/>
      <c r="BNZ10" s="37"/>
      <c r="BOA10" s="37"/>
      <c r="BOB10" s="37"/>
      <c r="BOC10" s="37"/>
      <c r="BOD10" s="37"/>
      <c r="BOE10" s="37"/>
      <c r="BOF10" s="37"/>
      <c r="BOG10" s="37"/>
      <c r="BOH10" s="37"/>
      <c r="BOI10" s="37"/>
      <c r="BOJ10" s="37"/>
      <c r="BOK10" s="37"/>
      <c r="BOL10" s="37"/>
      <c r="BOM10" s="37"/>
      <c r="BON10" s="37"/>
      <c r="BOO10" s="37"/>
      <c r="BOP10" s="37"/>
      <c r="BOQ10" s="37"/>
      <c r="BOR10" s="37"/>
      <c r="BOS10" s="37"/>
      <c r="BOT10" s="37"/>
      <c r="BOU10" s="37"/>
      <c r="BOV10" s="37"/>
      <c r="BOW10" s="37"/>
      <c r="BOX10" s="37"/>
      <c r="BOY10" s="37"/>
      <c r="BOZ10" s="37"/>
      <c r="BPA10" s="37"/>
    </row>
    <row r="11" spans="1:105 1718:1769" s="4" customFormat="1" ht="12" customHeight="1">
      <c r="A11" s="7"/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4"/>
      <c r="AM11" s="12"/>
      <c r="AN11" s="12"/>
      <c r="AO11" s="15"/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  <c r="BA11" s="183"/>
      <c r="BB11" s="183"/>
      <c r="BC11" s="183"/>
      <c r="BD11" s="183"/>
      <c r="BE11" s="183"/>
      <c r="BF11" s="183"/>
      <c r="BG11" s="183"/>
      <c r="BH11" s="183"/>
      <c r="BI11" s="183"/>
      <c r="BJ11" s="183"/>
      <c r="BK11" s="183"/>
      <c r="BL11" s="183"/>
      <c r="BM11" s="183"/>
      <c r="BN11" s="183"/>
      <c r="BO11" s="183"/>
      <c r="BP11" s="183"/>
      <c r="BQ11" s="183"/>
      <c r="BR11" s="183"/>
      <c r="BS11" s="8"/>
      <c r="BV11" s="7"/>
      <c r="BW11" s="183" t="s">
        <v>4</v>
      </c>
      <c r="BX11" s="183"/>
      <c r="BY11" s="183"/>
      <c r="BZ11" s="183"/>
      <c r="CA11" s="183"/>
      <c r="CB11" s="183"/>
      <c r="CC11" s="183"/>
      <c r="CD11" s="183"/>
      <c r="CE11" s="183"/>
      <c r="CF11" s="183"/>
      <c r="CG11" s="183"/>
      <c r="CH11" s="183"/>
      <c r="CI11" s="183"/>
      <c r="CJ11" s="183"/>
      <c r="CK11" s="183"/>
      <c r="CL11" s="183"/>
      <c r="CM11" s="183"/>
      <c r="CN11" s="183"/>
      <c r="CO11" s="183"/>
      <c r="CP11" s="183"/>
      <c r="CQ11" s="183"/>
      <c r="CR11" s="183"/>
      <c r="CS11" s="183"/>
      <c r="CT11" s="183"/>
      <c r="CU11" s="183"/>
      <c r="CV11" s="183"/>
      <c r="CW11" s="183"/>
      <c r="CX11" s="183"/>
      <c r="CY11" s="183"/>
      <c r="CZ11" s="183"/>
      <c r="DA11" s="8"/>
      <c r="BNB11" s="37"/>
      <c r="BNC11" s="37"/>
      <c r="BND11" s="37"/>
      <c r="BNE11" s="37"/>
      <c r="BNF11" s="37"/>
      <c r="BNG11" s="37"/>
      <c r="BNH11" s="37"/>
      <c r="BNI11" s="37"/>
      <c r="BNJ11" s="37"/>
      <c r="BNK11" s="37"/>
      <c r="BNL11" s="37"/>
      <c r="BNM11" s="37"/>
      <c r="BNN11" s="37"/>
      <c r="BNO11" s="37"/>
      <c r="BNP11" s="37"/>
      <c r="BNQ11" s="37"/>
      <c r="BNR11" s="37"/>
      <c r="BNS11" s="37"/>
      <c r="BNT11" s="37"/>
      <c r="BNU11" s="37"/>
      <c r="BNV11" s="37"/>
      <c r="BNW11" s="37"/>
      <c r="BNX11" s="37"/>
      <c r="BNY11" s="37"/>
      <c r="BNZ11" s="37"/>
      <c r="BOA11" s="37"/>
      <c r="BOB11" s="37"/>
      <c r="BOC11" s="37"/>
      <c r="BOD11" s="37"/>
      <c r="BOE11" s="37"/>
      <c r="BOF11" s="37"/>
      <c r="BOG11" s="37"/>
      <c r="BOH11" s="37"/>
      <c r="BOI11" s="37"/>
      <c r="BOJ11" s="37"/>
      <c r="BOK11" s="37"/>
      <c r="BOL11" s="37"/>
      <c r="BOM11" s="37"/>
      <c r="BON11" s="37"/>
      <c r="BOO11" s="37"/>
      <c r="BOP11" s="37"/>
      <c r="BOQ11" s="37"/>
      <c r="BOR11" s="37"/>
      <c r="BOS11" s="37"/>
      <c r="BOT11" s="37"/>
      <c r="BOU11" s="37"/>
      <c r="BOV11" s="37"/>
      <c r="BOW11" s="37"/>
      <c r="BOX11" s="37"/>
      <c r="BOY11" s="37"/>
      <c r="BOZ11" s="37"/>
      <c r="BPA11" s="37"/>
    </row>
    <row r="12" spans="1:105 1718:1769" s="4" customFormat="1" ht="10.5" customHeight="1">
      <c r="A12" s="7"/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4"/>
      <c r="AM12" s="12"/>
      <c r="AN12" s="12"/>
      <c r="AO12" s="15"/>
      <c r="AP12" s="183"/>
      <c r="AQ12" s="183"/>
      <c r="AR12" s="183"/>
      <c r="AS12" s="183"/>
      <c r="AT12" s="183"/>
      <c r="AU12" s="183"/>
      <c r="AV12" s="183"/>
      <c r="AW12" s="183"/>
      <c r="AX12" s="183"/>
      <c r="AY12" s="183"/>
      <c r="AZ12" s="183"/>
      <c r="BA12" s="183"/>
      <c r="BB12" s="183"/>
      <c r="BC12" s="183"/>
      <c r="BD12" s="183"/>
      <c r="BE12" s="183"/>
      <c r="BF12" s="183"/>
      <c r="BG12" s="183"/>
      <c r="BH12" s="183"/>
      <c r="BI12" s="183"/>
      <c r="BJ12" s="183"/>
      <c r="BK12" s="183"/>
      <c r="BL12" s="183"/>
      <c r="BM12" s="183"/>
      <c r="BN12" s="183"/>
      <c r="BO12" s="183"/>
      <c r="BP12" s="183"/>
      <c r="BQ12" s="183"/>
      <c r="BR12" s="183"/>
      <c r="BS12" s="8"/>
      <c r="BV12" s="7"/>
      <c r="BW12" s="183"/>
      <c r="BX12" s="183"/>
      <c r="BY12" s="183"/>
      <c r="BZ12" s="183"/>
      <c r="CA12" s="183"/>
      <c r="CB12" s="183"/>
      <c r="CC12" s="183"/>
      <c r="CD12" s="183"/>
      <c r="CE12" s="183"/>
      <c r="CF12" s="183"/>
      <c r="CG12" s="183"/>
      <c r="CH12" s="183"/>
      <c r="CI12" s="183"/>
      <c r="CJ12" s="183"/>
      <c r="CK12" s="183"/>
      <c r="CL12" s="183"/>
      <c r="CM12" s="183"/>
      <c r="CN12" s="183"/>
      <c r="CO12" s="183"/>
      <c r="CP12" s="183"/>
      <c r="CQ12" s="183"/>
      <c r="CR12" s="183"/>
      <c r="CS12" s="183"/>
      <c r="CT12" s="183"/>
      <c r="CU12" s="183"/>
      <c r="CV12" s="183"/>
      <c r="CW12" s="183"/>
      <c r="CX12" s="183"/>
      <c r="CY12" s="183"/>
      <c r="CZ12" s="183"/>
      <c r="DA12" s="8"/>
      <c r="BNB12" s="37"/>
      <c r="BNC12" s="37"/>
      <c r="BND12" s="37"/>
      <c r="BNE12" s="37"/>
      <c r="BNF12" s="37"/>
      <c r="BNG12" s="37"/>
      <c r="BNH12" s="37"/>
      <c r="BNI12" s="37"/>
      <c r="BNJ12" s="37"/>
      <c r="BNK12" s="37"/>
      <c r="BNL12" s="37"/>
      <c r="BNM12" s="37"/>
      <c r="BNN12" s="37"/>
      <c r="BNO12" s="37"/>
      <c r="BNP12" s="37"/>
      <c r="BNQ12" s="37"/>
      <c r="BNR12" s="37"/>
      <c r="BNS12" s="37"/>
      <c r="BNT12" s="37"/>
      <c r="BNU12" s="37"/>
      <c r="BNV12" s="37"/>
      <c r="BNW12" s="37"/>
      <c r="BNX12" s="37"/>
      <c r="BNY12" s="37"/>
      <c r="BNZ12" s="37"/>
      <c r="BOA12" s="37"/>
      <c r="BOB12" s="37"/>
      <c r="BOC12" s="37"/>
      <c r="BOD12" s="37"/>
      <c r="BOE12" s="37"/>
      <c r="BOF12" s="37"/>
      <c r="BOG12" s="37"/>
      <c r="BOH12" s="37"/>
      <c r="BOI12" s="37"/>
      <c r="BOJ12" s="37"/>
      <c r="BOK12" s="37"/>
      <c r="BOL12" s="37"/>
      <c r="BOM12" s="37"/>
      <c r="BON12" s="37"/>
      <c r="BOO12" s="37"/>
      <c r="BOP12" s="37"/>
      <c r="BOQ12" s="37"/>
      <c r="BOR12" s="37"/>
      <c r="BOS12" s="37"/>
      <c r="BOT12" s="37"/>
      <c r="BOU12" s="37"/>
      <c r="BOV12" s="37"/>
      <c r="BOW12" s="37"/>
      <c r="BOX12" s="37"/>
      <c r="BOY12" s="37"/>
      <c r="BOZ12" s="37"/>
      <c r="BPA12" s="37"/>
    </row>
    <row r="13" spans="1:105 1718:1769" s="4" customFormat="1" ht="10.5" customHeight="1">
      <c r="A13" s="7"/>
      <c r="B13" s="185" t="s">
        <v>8</v>
      </c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4"/>
      <c r="AM13" s="12"/>
      <c r="AN13" s="12"/>
      <c r="AO13" s="15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8"/>
      <c r="BV13" s="7"/>
      <c r="BW13" s="183"/>
      <c r="BX13" s="183"/>
      <c r="BY13" s="183"/>
      <c r="BZ13" s="183"/>
      <c r="CA13" s="183"/>
      <c r="CB13" s="183"/>
      <c r="CC13" s="183"/>
      <c r="CD13" s="183"/>
      <c r="CE13" s="183"/>
      <c r="CF13" s="183"/>
      <c r="CG13" s="183"/>
      <c r="CH13" s="183"/>
      <c r="CI13" s="183"/>
      <c r="CJ13" s="183"/>
      <c r="CK13" s="183"/>
      <c r="CL13" s="183"/>
      <c r="CM13" s="183"/>
      <c r="CN13" s="183"/>
      <c r="CO13" s="183"/>
      <c r="CP13" s="183"/>
      <c r="CQ13" s="183"/>
      <c r="CR13" s="183"/>
      <c r="CS13" s="183"/>
      <c r="CT13" s="183"/>
      <c r="CU13" s="183"/>
      <c r="CV13" s="183"/>
      <c r="CW13" s="183"/>
      <c r="CX13" s="183"/>
      <c r="CY13" s="183"/>
      <c r="CZ13" s="183"/>
      <c r="DA13" s="8"/>
      <c r="BNB13" s="37"/>
      <c r="BNC13" s="37"/>
      <c r="BND13" s="37"/>
      <c r="BNE13" s="37"/>
      <c r="BNF13" s="37"/>
      <c r="BNG13" s="37"/>
      <c r="BNH13" s="37"/>
      <c r="BNI13" s="37"/>
      <c r="BNJ13" s="37"/>
      <c r="BNK13" s="37"/>
      <c r="BNL13" s="37"/>
      <c r="BNM13" s="37"/>
      <c r="BNN13" s="37"/>
      <c r="BNO13" s="37"/>
      <c r="BNP13" s="37"/>
      <c r="BNQ13" s="37"/>
      <c r="BNR13" s="37"/>
      <c r="BNS13" s="37"/>
      <c r="BNT13" s="37"/>
      <c r="BNU13" s="37"/>
      <c r="BNV13" s="37"/>
      <c r="BNW13" s="37"/>
      <c r="BNX13" s="37"/>
      <c r="BNY13" s="37"/>
      <c r="BNZ13" s="37"/>
      <c r="BOA13" s="37"/>
      <c r="BOB13" s="37"/>
      <c r="BOC13" s="37"/>
      <c r="BOD13" s="37"/>
      <c r="BOE13" s="37"/>
      <c r="BOF13" s="37"/>
      <c r="BOG13" s="37"/>
      <c r="BOH13" s="37"/>
      <c r="BOI13" s="37"/>
      <c r="BOJ13" s="37"/>
      <c r="BOK13" s="37"/>
      <c r="BOL13" s="37"/>
      <c r="BOM13" s="37"/>
      <c r="BON13" s="37"/>
      <c r="BOO13" s="37"/>
      <c r="BOP13" s="37"/>
      <c r="BOQ13" s="37"/>
      <c r="BOR13" s="37"/>
      <c r="BOS13" s="37"/>
      <c r="BOT13" s="37"/>
      <c r="BOU13" s="37"/>
      <c r="BOV13" s="37"/>
      <c r="BOW13" s="37"/>
      <c r="BOX13" s="37"/>
      <c r="BOY13" s="37"/>
      <c r="BOZ13" s="37"/>
      <c r="BPA13" s="37"/>
    </row>
    <row r="14" spans="1:105 1718:1769" s="4" customFormat="1" ht="90" customHeight="1" thickBot="1">
      <c r="A14" s="9"/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6"/>
      <c r="AM14" s="12"/>
      <c r="AN14" s="12"/>
      <c r="AO14" s="17"/>
      <c r="AP14" s="153" t="s">
        <v>7</v>
      </c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  <c r="BI14" s="153"/>
      <c r="BJ14" s="153"/>
      <c r="BK14" s="153"/>
      <c r="BL14" s="153"/>
      <c r="BM14" s="153"/>
      <c r="BN14" s="153"/>
      <c r="BO14" s="153"/>
      <c r="BP14" s="153"/>
      <c r="BQ14" s="153"/>
      <c r="BR14" s="153"/>
      <c r="BS14" s="10"/>
      <c r="BV14" s="9"/>
      <c r="BW14" s="153"/>
      <c r="BX14" s="153"/>
      <c r="BY14" s="153"/>
      <c r="BZ14" s="153"/>
      <c r="CA14" s="153"/>
      <c r="CB14" s="153"/>
      <c r="CC14" s="153"/>
      <c r="CD14" s="153"/>
      <c r="CE14" s="153"/>
      <c r="CF14" s="153"/>
      <c r="CG14" s="153"/>
      <c r="CH14" s="153"/>
      <c r="CI14" s="153"/>
      <c r="CJ14" s="153"/>
      <c r="CK14" s="153"/>
      <c r="CL14" s="153"/>
      <c r="CM14" s="153"/>
      <c r="CN14" s="153"/>
      <c r="CO14" s="153"/>
      <c r="CP14" s="153"/>
      <c r="CQ14" s="153"/>
      <c r="CR14" s="153"/>
      <c r="CS14" s="153"/>
      <c r="CT14" s="153"/>
      <c r="CU14" s="153"/>
      <c r="CV14" s="153"/>
      <c r="CW14" s="153"/>
      <c r="CX14" s="153"/>
      <c r="CY14" s="153"/>
      <c r="CZ14" s="153"/>
      <c r="DA14" s="10"/>
      <c r="BNB14" s="37"/>
      <c r="BNC14" s="37"/>
      <c r="BND14" s="37"/>
      <c r="BNE14" s="37"/>
      <c r="BNF14" s="37"/>
      <c r="BNG14" s="37"/>
      <c r="BNH14" s="37"/>
      <c r="BNI14" s="37"/>
      <c r="BNJ14" s="37"/>
      <c r="BNK14" s="37"/>
      <c r="BNL14" s="37"/>
      <c r="BNM14" s="37"/>
      <c r="BNN14" s="37"/>
      <c r="BNO14" s="37"/>
      <c r="BNP14" s="37"/>
      <c r="BNQ14" s="37"/>
      <c r="BNR14" s="37"/>
      <c r="BNS14" s="37"/>
      <c r="BNT14" s="37"/>
      <c r="BNU14" s="37"/>
      <c r="BNV14" s="37"/>
      <c r="BNW14" s="37"/>
      <c r="BNX14" s="37"/>
      <c r="BNY14" s="37"/>
      <c r="BNZ14" s="37"/>
      <c r="BOA14" s="37"/>
      <c r="BOB14" s="37"/>
      <c r="BOC14" s="37"/>
      <c r="BOD14" s="37"/>
      <c r="BOE14" s="37"/>
      <c r="BOF14" s="37"/>
      <c r="BOG14" s="37"/>
      <c r="BOH14" s="37"/>
      <c r="BOI14" s="37"/>
      <c r="BOJ14" s="37"/>
      <c r="BOK14" s="37"/>
      <c r="BOL14" s="37"/>
      <c r="BOM14" s="37"/>
      <c r="BON14" s="37"/>
      <c r="BOO14" s="37"/>
      <c r="BOP14" s="37"/>
      <c r="BOQ14" s="37"/>
      <c r="BOR14" s="37"/>
      <c r="BOS14" s="37"/>
      <c r="BOT14" s="37"/>
      <c r="BOU14" s="37"/>
      <c r="BOV14" s="37"/>
      <c r="BOW14" s="37"/>
      <c r="BOX14" s="37"/>
      <c r="BOY14" s="37"/>
      <c r="BOZ14" s="37"/>
      <c r="BPA14" s="37"/>
    </row>
    <row r="15" spans="1:105 1718:1769" ht="15" customHeight="1"/>
    <row r="16" spans="1:105 1718:1769" ht="15" customHeight="1"/>
    <row r="17" spans="1:1769" s="19" customFormat="1" ht="11.25">
      <c r="CR17" s="158" t="s">
        <v>9</v>
      </c>
      <c r="CS17" s="158"/>
      <c r="CT17" s="158"/>
      <c r="CU17" s="158"/>
      <c r="CV17" s="158"/>
      <c r="CW17" s="158"/>
      <c r="CX17" s="158"/>
      <c r="CY17" s="158"/>
      <c r="CZ17" s="158"/>
      <c r="DA17" s="158"/>
      <c r="BNB17" s="42"/>
      <c r="BNC17" s="42"/>
      <c r="BND17" s="42"/>
      <c r="BNE17" s="42"/>
      <c r="BNF17" s="42"/>
      <c r="BNG17" s="42"/>
      <c r="BNH17" s="42"/>
      <c r="BNI17" s="42"/>
      <c r="BNJ17" s="42"/>
      <c r="BNK17" s="42"/>
      <c r="BNL17" s="42"/>
      <c r="BNM17" s="42"/>
      <c r="BNN17" s="42"/>
      <c r="BNO17" s="42"/>
      <c r="BNP17" s="42"/>
      <c r="BNQ17" s="42"/>
      <c r="BNR17" s="42"/>
      <c r="BNS17" s="42"/>
      <c r="BNT17" s="42"/>
      <c r="BNU17" s="42"/>
      <c r="BNV17" s="42"/>
      <c r="BNW17" s="42"/>
      <c r="BNX17" s="42"/>
      <c r="BNY17" s="42"/>
      <c r="BNZ17" s="42"/>
      <c r="BOA17" s="42"/>
      <c r="BOB17" s="42"/>
      <c r="BOC17" s="42"/>
      <c r="BOD17" s="42"/>
      <c r="BOE17" s="42"/>
      <c r="BOF17" s="42"/>
      <c r="BOG17" s="42"/>
      <c r="BOH17" s="42"/>
      <c r="BOI17" s="42"/>
      <c r="BOJ17" s="42"/>
      <c r="BOK17" s="42"/>
      <c r="BOL17" s="42"/>
      <c r="BOM17" s="42"/>
      <c r="BON17" s="42"/>
      <c r="BOO17" s="42"/>
      <c r="BOP17" s="42"/>
      <c r="BOQ17" s="42"/>
      <c r="BOR17" s="42"/>
      <c r="BOS17" s="42"/>
      <c r="BOT17" s="42"/>
      <c r="BOU17" s="42"/>
      <c r="BOV17" s="42"/>
      <c r="BOW17" s="42"/>
      <c r="BOX17" s="42"/>
      <c r="BOY17" s="42"/>
      <c r="BOZ17" s="42"/>
      <c r="BPA17" s="42"/>
    </row>
    <row r="18" spans="1:1769" s="19" customFormat="1" ht="11.25">
      <c r="CP18" s="20" t="s">
        <v>14</v>
      </c>
      <c r="CR18" s="159" t="s">
        <v>90</v>
      </c>
      <c r="CS18" s="159"/>
      <c r="CT18" s="159"/>
      <c r="CU18" s="159"/>
      <c r="CV18" s="159"/>
      <c r="CW18" s="159"/>
      <c r="CX18" s="159"/>
      <c r="CY18" s="159"/>
      <c r="CZ18" s="159"/>
      <c r="DA18" s="159"/>
      <c r="BNB18" s="42"/>
      <c r="BNC18" s="42"/>
      <c r="BND18" s="42"/>
      <c r="BNE18" s="42"/>
      <c r="BNF18" s="42"/>
      <c r="BNG18" s="42"/>
      <c r="BNH18" s="42"/>
      <c r="BNI18" s="42"/>
      <c r="BNJ18" s="42"/>
      <c r="BNK18" s="42"/>
      <c r="BNL18" s="42"/>
      <c r="BNM18" s="42"/>
      <c r="BNN18" s="42"/>
      <c r="BNO18" s="42"/>
      <c r="BNP18" s="42"/>
      <c r="BNQ18" s="42"/>
      <c r="BNR18" s="42"/>
      <c r="BNS18" s="42"/>
      <c r="BNT18" s="42"/>
      <c r="BNU18" s="42"/>
      <c r="BNV18" s="42"/>
      <c r="BNW18" s="42"/>
      <c r="BNX18" s="42"/>
      <c r="BNY18" s="42"/>
      <c r="BNZ18" s="42"/>
      <c r="BOA18" s="42"/>
      <c r="BOB18" s="42"/>
      <c r="BOC18" s="42"/>
      <c r="BOD18" s="42"/>
      <c r="BOE18" s="42"/>
      <c r="BOF18" s="42"/>
      <c r="BOG18" s="42"/>
      <c r="BOH18" s="42"/>
      <c r="BOI18" s="42"/>
      <c r="BOJ18" s="42"/>
      <c r="BOK18" s="42"/>
      <c r="BOL18" s="42"/>
      <c r="BOM18" s="42"/>
      <c r="BON18" s="42"/>
      <c r="BOO18" s="42"/>
      <c r="BOP18" s="42"/>
      <c r="BOQ18" s="42"/>
      <c r="BOR18" s="42"/>
      <c r="BOS18" s="42"/>
      <c r="BOT18" s="42"/>
      <c r="BOU18" s="42"/>
      <c r="BOV18" s="42"/>
      <c r="BOW18" s="42"/>
      <c r="BOX18" s="42"/>
      <c r="BOY18" s="42"/>
      <c r="BOZ18" s="42"/>
      <c r="BPA18" s="42"/>
    </row>
    <row r="19" spans="1:1769" s="19" customFormat="1" ht="11.25">
      <c r="AY19" s="20" t="s">
        <v>91</v>
      </c>
      <c r="AZ19" s="174" t="s">
        <v>152</v>
      </c>
      <c r="BA19" s="174"/>
      <c r="BB19" s="174"/>
      <c r="BC19" s="174"/>
      <c r="BD19" s="174"/>
      <c r="BE19" s="174"/>
      <c r="BF19" s="174"/>
      <c r="BG19" s="174"/>
      <c r="BH19" s="174"/>
      <c r="BI19" s="174"/>
      <c r="BJ19" s="174"/>
      <c r="BK19" s="174"/>
      <c r="BL19" s="174"/>
      <c r="BM19" s="174"/>
      <c r="BN19" s="174"/>
      <c r="BO19" s="174"/>
      <c r="BP19" s="175">
        <v>20</v>
      </c>
      <c r="BQ19" s="175"/>
      <c r="BR19" s="175"/>
      <c r="BS19" s="176" t="s">
        <v>147</v>
      </c>
      <c r="BT19" s="176"/>
      <c r="BU19" s="176"/>
      <c r="BV19" s="160" t="s">
        <v>88</v>
      </c>
      <c r="BW19" s="160"/>
      <c r="BX19" s="160"/>
      <c r="CP19" s="20" t="s">
        <v>15</v>
      </c>
      <c r="CR19" s="159" t="s">
        <v>153</v>
      </c>
      <c r="CS19" s="159"/>
      <c r="CT19" s="159"/>
      <c r="CU19" s="159"/>
      <c r="CV19" s="159"/>
      <c r="CW19" s="159"/>
      <c r="CX19" s="159"/>
      <c r="CY19" s="159"/>
      <c r="CZ19" s="159"/>
      <c r="DA19" s="159"/>
      <c r="BNB19" s="42"/>
      <c r="BNC19" s="42"/>
      <c r="BND19" s="42"/>
      <c r="BNE19" s="42"/>
      <c r="BNF19" s="42"/>
      <c r="BNG19" s="42"/>
      <c r="BNH19" s="42"/>
      <c r="BNI19" s="42"/>
      <c r="BNJ19" s="42"/>
      <c r="BNK19" s="42"/>
      <c r="BNL19" s="42"/>
      <c r="BNM19" s="42"/>
      <c r="BNN19" s="42"/>
      <c r="BNO19" s="42"/>
      <c r="BNP19" s="42"/>
      <c r="BNQ19" s="42"/>
      <c r="BNR19" s="42"/>
      <c r="BNS19" s="42"/>
      <c r="BNT19" s="42"/>
      <c r="BNU19" s="42"/>
      <c r="BNV19" s="42"/>
      <c r="BNW19" s="42"/>
      <c r="BNX19" s="42"/>
      <c r="BNY19" s="42"/>
      <c r="BNZ19" s="42"/>
      <c r="BOA19" s="42"/>
      <c r="BOB19" s="42"/>
      <c r="BOC19" s="42"/>
      <c r="BOD19" s="42"/>
      <c r="BOE19" s="42"/>
      <c r="BOF19" s="42"/>
      <c r="BOG19" s="42"/>
      <c r="BOH19" s="42"/>
      <c r="BOI19" s="42"/>
      <c r="BOJ19" s="42"/>
      <c r="BOK19" s="42"/>
      <c r="BOL19" s="42"/>
      <c r="BOM19" s="42"/>
      <c r="BON19" s="42"/>
      <c r="BOO19" s="42"/>
      <c r="BOP19" s="42"/>
      <c r="BOQ19" s="42"/>
      <c r="BOR19" s="42"/>
      <c r="BOS19" s="42"/>
      <c r="BOT19" s="42"/>
      <c r="BOU19" s="42"/>
      <c r="BOV19" s="42"/>
      <c r="BOW19" s="42"/>
      <c r="BOX19" s="42"/>
      <c r="BOY19" s="42"/>
      <c r="BOZ19" s="42"/>
      <c r="BPA19" s="42"/>
    </row>
    <row r="20" spans="1:1769" s="19" customFormat="1" ht="11.25">
      <c r="A20" s="19" t="s">
        <v>20</v>
      </c>
      <c r="CP20" s="20"/>
      <c r="CR20" s="165" t="s">
        <v>105</v>
      </c>
      <c r="CS20" s="166"/>
      <c r="CT20" s="166"/>
      <c r="CU20" s="166"/>
      <c r="CV20" s="166"/>
      <c r="CW20" s="166"/>
      <c r="CX20" s="166"/>
      <c r="CY20" s="166"/>
      <c r="CZ20" s="166"/>
      <c r="DA20" s="167"/>
      <c r="BNB20" s="42"/>
      <c r="BNC20" s="42"/>
      <c r="BND20" s="42"/>
      <c r="BNE20" s="42"/>
      <c r="BNF20" s="42"/>
      <c r="BNG20" s="42"/>
      <c r="BNH20" s="42"/>
      <c r="BNI20" s="42"/>
      <c r="BNJ20" s="42"/>
      <c r="BNK20" s="42"/>
      <c r="BNL20" s="42"/>
      <c r="BNM20" s="42"/>
      <c r="BNN20" s="42"/>
      <c r="BNO20" s="42"/>
      <c r="BNP20" s="42"/>
      <c r="BNQ20" s="42"/>
      <c r="BNR20" s="42"/>
      <c r="BNS20" s="42"/>
      <c r="BNT20" s="42"/>
      <c r="BNU20" s="42"/>
      <c r="BNV20" s="42"/>
      <c r="BNW20" s="42"/>
      <c r="BNX20" s="42"/>
      <c r="BNY20" s="42"/>
      <c r="BNZ20" s="42"/>
      <c r="BOA20" s="42"/>
      <c r="BOB20" s="42"/>
      <c r="BOC20" s="42"/>
      <c r="BOD20" s="42"/>
      <c r="BOE20" s="42"/>
      <c r="BOF20" s="42"/>
      <c r="BOG20" s="42"/>
      <c r="BOH20" s="42"/>
      <c r="BOI20" s="42"/>
      <c r="BOJ20" s="42"/>
      <c r="BOK20" s="42"/>
      <c r="BOL20" s="42"/>
      <c r="BOM20" s="42"/>
      <c r="BON20" s="42"/>
      <c r="BOO20" s="42"/>
      <c r="BOP20" s="42"/>
      <c r="BOQ20" s="42"/>
      <c r="BOR20" s="42"/>
      <c r="BOS20" s="42"/>
      <c r="BOT20" s="42"/>
      <c r="BOU20" s="42"/>
      <c r="BOV20" s="42"/>
      <c r="BOW20" s="42"/>
      <c r="BOX20" s="42"/>
      <c r="BOY20" s="42"/>
      <c r="BOZ20" s="42"/>
      <c r="BPA20" s="42"/>
    </row>
    <row r="21" spans="1:1769" s="19" customFormat="1" ht="11.25">
      <c r="A21" s="19" t="s">
        <v>21</v>
      </c>
      <c r="AO21" s="157" t="s">
        <v>103</v>
      </c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  <c r="BX21" s="157"/>
      <c r="BY21" s="157"/>
      <c r="BZ21" s="157"/>
      <c r="CA21" s="157"/>
      <c r="CB21" s="157"/>
      <c r="CC21" s="157"/>
      <c r="CP21" s="20" t="s">
        <v>16</v>
      </c>
      <c r="CR21" s="168"/>
      <c r="CS21" s="169"/>
      <c r="CT21" s="169"/>
      <c r="CU21" s="169"/>
      <c r="CV21" s="169"/>
      <c r="CW21" s="169"/>
      <c r="CX21" s="169"/>
      <c r="CY21" s="169"/>
      <c r="CZ21" s="169"/>
      <c r="DA21" s="170"/>
      <c r="BNB21" s="42"/>
      <c r="BNC21" s="42"/>
      <c r="BND21" s="42"/>
      <c r="BNE21" s="42"/>
      <c r="BNF21" s="42"/>
      <c r="BNG21" s="42"/>
      <c r="BNH21" s="42"/>
      <c r="BNI21" s="42"/>
      <c r="BNJ21" s="42"/>
      <c r="BNK21" s="42"/>
      <c r="BNL21" s="42"/>
      <c r="BNM21" s="42"/>
      <c r="BNN21" s="42"/>
      <c r="BNO21" s="42"/>
      <c r="BNP21" s="42"/>
      <c r="BNQ21" s="42"/>
      <c r="BNR21" s="42"/>
      <c r="BNS21" s="42"/>
      <c r="BNT21" s="42"/>
      <c r="BNU21" s="42"/>
      <c r="BNV21" s="42"/>
      <c r="BNW21" s="42"/>
      <c r="BNX21" s="42"/>
      <c r="BNY21" s="42"/>
      <c r="BNZ21" s="42"/>
      <c r="BOA21" s="42"/>
      <c r="BOB21" s="42"/>
      <c r="BOC21" s="42"/>
      <c r="BOD21" s="42"/>
      <c r="BOE21" s="42"/>
      <c r="BOF21" s="42"/>
      <c r="BOG21" s="42"/>
      <c r="BOH21" s="42"/>
      <c r="BOI21" s="42"/>
      <c r="BOJ21" s="42"/>
      <c r="BOK21" s="42"/>
      <c r="BOL21" s="42"/>
      <c r="BOM21" s="42"/>
      <c r="BON21" s="42"/>
      <c r="BOO21" s="42"/>
      <c r="BOP21" s="42"/>
      <c r="BOQ21" s="42"/>
      <c r="BOR21" s="42"/>
      <c r="BOS21" s="42"/>
      <c r="BOT21" s="42"/>
      <c r="BOU21" s="42"/>
      <c r="BOV21" s="42"/>
      <c r="BOW21" s="42"/>
      <c r="BOX21" s="42"/>
      <c r="BOY21" s="42"/>
      <c r="BOZ21" s="42"/>
      <c r="BPA21" s="42"/>
    </row>
    <row r="22" spans="1:1769" s="19" customFormat="1" ht="11.25">
      <c r="A22" s="19" t="s">
        <v>22</v>
      </c>
      <c r="AO22" s="157" t="s">
        <v>104</v>
      </c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  <c r="BB22" s="157"/>
      <c r="BC22" s="157"/>
      <c r="BD22" s="157"/>
      <c r="BE22" s="157"/>
      <c r="BF22" s="157"/>
      <c r="BG22" s="157"/>
      <c r="BH22" s="157"/>
      <c r="BI22" s="157"/>
      <c r="BJ22" s="157"/>
      <c r="BK22" s="157"/>
      <c r="BL22" s="157"/>
      <c r="BM22" s="157"/>
      <c r="BN22" s="157"/>
      <c r="BO22" s="157"/>
      <c r="BP22" s="157"/>
      <c r="BQ22" s="157"/>
      <c r="BR22" s="157"/>
      <c r="BS22" s="157"/>
      <c r="BT22" s="157"/>
      <c r="BU22" s="157"/>
      <c r="BV22" s="157"/>
      <c r="BW22" s="157"/>
      <c r="BX22" s="157"/>
      <c r="BY22" s="157"/>
      <c r="BZ22" s="157"/>
      <c r="CA22" s="157"/>
      <c r="CB22" s="157"/>
      <c r="CC22" s="157"/>
      <c r="CP22" s="20" t="s">
        <v>17</v>
      </c>
      <c r="CR22" s="159" t="s">
        <v>106</v>
      </c>
      <c r="CS22" s="159"/>
      <c r="CT22" s="159"/>
      <c r="CU22" s="159"/>
      <c r="CV22" s="159"/>
      <c r="CW22" s="159"/>
      <c r="CX22" s="159"/>
      <c r="CY22" s="159"/>
      <c r="CZ22" s="159"/>
      <c r="DA22" s="159"/>
      <c r="BNB22" s="42"/>
      <c r="BNC22" s="42"/>
      <c r="BND22" s="42"/>
      <c r="BNE22" s="42"/>
      <c r="BNF22" s="42"/>
      <c r="BNG22" s="42"/>
      <c r="BNH22" s="42"/>
      <c r="BNI22" s="42"/>
      <c r="BNJ22" s="42"/>
      <c r="BNK22" s="42"/>
      <c r="BNL22" s="42"/>
      <c r="BNM22" s="42"/>
      <c r="BNN22" s="42"/>
      <c r="BNO22" s="42"/>
      <c r="BNP22" s="42"/>
      <c r="BNQ22" s="42"/>
      <c r="BNR22" s="42"/>
      <c r="BNS22" s="42"/>
      <c r="BNT22" s="42"/>
      <c r="BNU22" s="42"/>
      <c r="BNV22" s="42"/>
      <c r="BNW22" s="42"/>
      <c r="BNX22" s="42"/>
      <c r="BNY22" s="42"/>
      <c r="BNZ22" s="42"/>
      <c r="BOA22" s="42"/>
      <c r="BOB22" s="42"/>
      <c r="BOC22" s="42"/>
      <c r="BOD22" s="42"/>
      <c r="BOE22" s="42"/>
      <c r="BOF22" s="42"/>
      <c r="BOG22" s="42"/>
      <c r="BOH22" s="42"/>
      <c r="BOI22" s="42"/>
      <c r="BOJ22" s="42"/>
      <c r="BOK22" s="42"/>
      <c r="BOL22" s="42"/>
      <c r="BOM22" s="42"/>
      <c r="BON22" s="42"/>
      <c r="BOO22" s="42"/>
      <c r="BOP22" s="42"/>
      <c r="BOQ22" s="42"/>
      <c r="BOR22" s="42"/>
      <c r="BOS22" s="42"/>
      <c r="BOT22" s="42"/>
      <c r="BOU22" s="42"/>
      <c r="BOV22" s="42"/>
      <c r="BOW22" s="42"/>
      <c r="BOX22" s="42"/>
      <c r="BOY22" s="42"/>
      <c r="BOZ22" s="42"/>
      <c r="BPA22" s="42"/>
    </row>
    <row r="23" spans="1:1769" s="19" customFormat="1" ht="11.25">
      <c r="A23" s="19" t="s">
        <v>23</v>
      </c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  <c r="BF23" s="171"/>
      <c r="BG23" s="171"/>
      <c r="BH23" s="171"/>
      <c r="BI23" s="171"/>
      <c r="BJ23" s="171"/>
      <c r="BK23" s="171"/>
      <c r="BL23" s="171"/>
      <c r="BM23" s="171"/>
      <c r="BN23" s="171"/>
      <c r="BO23" s="171"/>
      <c r="BP23" s="171"/>
      <c r="BQ23" s="171"/>
      <c r="BR23" s="171"/>
      <c r="BS23" s="171"/>
      <c r="BT23" s="171"/>
      <c r="BU23" s="171"/>
      <c r="BV23" s="171"/>
      <c r="BW23" s="171"/>
      <c r="BX23" s="171"/>
      <c r="BY23" s="171"/>
      <c r="BZ23" s="171"/>
      <c r="CA23" s="171"/>
      <c r="CB23" s="171"/>
      <c r="CC23" s="171"/>
      <c r="CP23" s="20" t="s">
        <v>18</v>
      </c>
      <c r="CR23" s="159" t="s">
        <v>107</v>
      </c>
      <c r="CS23" s="159"/>
      <c r="CT23" s="159"/>
      <c r="CU23" s="159"/>
      <c r="CV23" s="159"/>
      <c r="CW23" s="159"/>
      <c r="CX23" s="159"/>
      <c r="CY23" s="159"/>
      <c r="CZ23" s="159"/>
      <c r="DA23" s="159"/>
      <c r="BNB23" s="42"/>
      <c r="BNC23" s="42"/>
      <c r="BND23" s="42"/>
      <c r="BNE23" s="42"/>
      <c r="BNF23" s="42"/>
      <c r="BNG23" s="42"/>
      <c r="BNH23" s="42"/>
      <c r="BNI23" s="42"/>
      <c r="BNJ23" s="42"/>
      <c r="BNK23" s="42"/>
      <c r="BNL23" s="42"/>
      <c r="BNM23" s="42"/>
      <c r="BNN23" s="42"/>
      <c r="BNO23" s="42"/>
      <c r="BNP23" s="42"/>
      <c r="BNQ23" s="42"/>
      <c r="BNR23" s="42"/>
      <c r="BNS23" s="42"/>
      <c r="BNT23" s="42"/>
      <c r="BNU23" s="42"/>
      <c r="BNV23" s="42"/>
      <c r="BNW23" s="42"/>
      <c r="BNX23" s="42"/>
      <c r="BNY23" s="42"/>
      <c r="BNZ23" s="42"/>
      <c r="BOA23" s="42"/>
      <c r="BOB23" s="42"/>
      <c r="BOC23" s="42"/>
      <c r="BOD23" s="42"/>
      <c r="BOE23" s="42"/>
      <c r="BOF23" s="42"/>
      <c r="BOG23" s="42"/>
      <c r="BOH23" s="42"/>
      <c r="BOI23" s="42"/>
      <c r="BOJ23" s="42"/>
      <c r="BOK23" s="42"/>
      <c r="BOL23" s="42"/>
      <c r="BOM23" s="42"/>
      <c r="BON23" s="42"/>
      <c r="BOO23" s="42"/>
      <c r="BOP23" s="42"/>
      <c r="BOQ23" s="42"/>
      <c r="BOR23" s="42"/>
      <c r="BOS23" s="42"/>
      <c r="BOT23" s="42"/>
      <c r="BOU23" s="42"/>
      <c r="BOV23" s="42"/>
      <c r="BOW23" s="42"/>
      <c r="BOX23" s="42"/>
      <c r="BOY23" s="42"/>
      <c r="BOZ23" s="42"/>
      <c r="BPA23" s="42"/>
    </row>
    <row r="24" spans="1:1769" s="19" customFormat="1" ht="23.25" customHeight="1">
      <c r="A24" s="48" t="s">
        <v>24</v>
      </c>
      <c r="AO24" s="171" t="s">
        <v>145</v>
      </c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P24" s="47" t="s">
        <v>18</v>
      </c>
      <c r="CR24" s="154" t="s">
        <v>139</v>
      </c>
      <c r="CS24" s="155"/>
      <c r="CT24" s="155"/>
      <c r="CU24" s="155"/>
      <c r="CV24" s="155"/>
      <c r="CW24" s="155"/>
      <c r="CX24" s="155"/>
      <c r="CY24" s="155"/>
      <c r="CZ24" s="155"/>
      <c r="DA24" s="156"/>
      <c r="BNB24" s="42"/>
      <c r="BNC24" s="42"/>
      <c r="BND24" s="42"/>
      <c r="BNE24" s="42"/>
      <c r="BNF24" s="42"/>
      <c r="BNG24" s="42"/>
      <c r="BNH24" s="42"/>
      <c r="BNI24" s="42"/>
      <c r="BNJ24" s="42"/>
      <c r="BNK24" s="42"/>
      <c r="BNL24" s="42"/>
      <c r="BNM24" s="42"/>
      <c r="BNN24" s="42"/>
      <c r="BNO24" s="42"/>
      <c r="BNP24" s="42"/>
      <c r="BNQ24" s="42"/>
      <c r="BNR24" s="42"/>
      <c r="BNS24" s="42"/>
      <c r="BNT24" s="42"/>
      <c r="BNU24" s="42"/>
      <c r="BNV24" s="42"/>
      <c r="BNW24" s="42"/>
      <c r="BNX24" s="42"/>
      <c r="BNY24" s="42"/>
      <c r="BNZ24" s="42"/>
      <c r="BOA24" s="42"/>
      <c r="BOB24" s="42"/>
      <c r="BOC24" s="42"/>
      <c r="BOD24" s="42"/>
      <c r="BOE24" s="42"/>
      <c r="BOF24" s="42"/>
      <c r="BOG24" s="42"/>
      <c r="BOH24" s="42"/>
      <c r="BOI24" s="42"/>
      <c r="BOJ24" s="42"/>
      <c r="BOK24" s="42"/>
      <c r="BOL24" s="42"/>
      <c r="BOM24" s="42"/>
      <c r="BON24" s="42"/>
      <c r="BOO24" s="42"/>
      <c r="BOP24" s="42"/>
      <c r="BOQ24" s="42"/>
      <c r="BOR24" s="42"/>
      <c r="BOS24" s="42"/>
      <c r="BOT24" s="42"/>
      <c r="BOU24" s="42"/>
      <c r="BOV24" s="42"/>
      <c r="BOW24" s="42"/>
      <c r="BOX24" s="42"/>
      <c r="BOY24" s="42"/>
      <c r="BOZ24" s="42"/>
      <c r="BPA24" s="42"/>
    </row>
    <row r="25" spans="1:1769" s="19" customFormat="1" ht="22.5" customHeight="1">
      <c r="A25" s="48" t="s">
        <v>25</v>
      </c>
      <c r="AO25" s="187" t="s">
        <v>26</v>
      </c>
      <c r="AP25" s="187"/>
      <c r="AQ25" s="187"/>
      <c r="AR25" s="187"/>
      <c r="AS25" s="187"/>
      <c r="AT25" s="187"/>
      <c r="AU25" s="187"/>
      <c r="AV25" s="187"/>
      <c r="AW25" s="187"/>
      <c r="AX25" s="187"/>
      <c r="AY25" s="187"/>
      <c r="AZ25" s="187"/>
      <c r="BA25" s="187"/>
      <c r="BB25" s="187"/>
      <c r="BC25" s="187"/>
      <c r="BD25" s="187"/>
      <c r="BE25" s="187"/>
      <c r="BF25" s="187"/>
      <c r="BG25" s="187"/>
      <c r="BH25" s="187"/>
      <c r="BI25" s="187"/>
      <c r="BJ25" s="187"/>
      <c r="BK25" s="187"/>
      <c r="BL25" s="187"/>
      <c r="BM25" s="187"/>
      <c r="BN25" s="187"/>
      <c r="BO25" s="187"/>
      <c r="BP25" s="187"/>
      <c r="BQ25" s="187"/>
      <c r="BR25" s="187"/>
      <c r="BS25" s="187"/>
      <c r="BT25" s="187"/>
      <c r="BU25" s="187"/>
      <c r="BV25" s="187"/>
      <c r="BW25" s="187"/>
      <c r="BX25" s="187"/>
      <c r="BY25" s="187"/>
      <c r="BZ25" s="187"/>
      <c r="CA25" s="187"/>
      <c r="CB25" s="187"/>
      <c r="CC25" s="187"/>
      <c r="CP25" s="47" t="s">
        <v>19</v>
      </c>
      <c r="CR25" s="177">
        <v>383</v>
      </c>
      <c r="CS25" s="178"/>
      <c r="CT25" s="178"/>
      <c r="CU25" s="178"/>
      <c r="CV25" s="178"/>
      <c r="CW25" s="178"/>
      <c r="CX25" s="178"/>
      <c r="CY25" s="178"/>
      <c r="CZ25" s="178"/>
      <c r="DA25" s="179"/>
      <c r="BNB25" s="42"/>
      <c r="BNC25" s="42"/>
      <c r="BND25" s="42"/>
      <c r="BNE25" s="42"/>
      <c r="BNF25" s="42"/>
      <c r="BNG25" s="42"/>
      <c r="BNH25" s="42"/>
      <c r="BNI25" s="42"/>
      <c r="BNJ25" s="42"/>
      <c r="BNK25" s="42"/>
      <c r="BNL25" s="42"/>
      <c r="BNM25" s="42"/>
      <c r="BNN25" s="42"/>
      <c r="BNO25" s="42"/>
      <c r="BNP25" s="42"/>
      <c r="BNQ25" s="42"/>
      <c r="BNR25" s="42"/>
      <c r="BNS25" s="42"/>
      <c r="BNT25" s="42"/>
      <c r="BNU25" s="42"/>
      <c r="BNV25" s="42"/>
      <c r="BNW25" s="42"/>
      <c r="BNX25" s="42"/>
      <c r="BNY25" s="42"/>
      <c r="BNZ25" s="42"/>
      <c r="BOA25" s="42"/>
      <c r="BOB25" s="42"/>
      <c r="BOC25" s="42"/>
      <c r="BOD25" s="42"/>
      <c r="BOE25" s="42"/>
      <c r="BOF25" s="42"/>
      <c r="BOG25" s="42"/>
      <c r="BOH25" s="42"/>
      <c r="BOI25" s="42"/>
      <c r="BOJ25" s="42"/>
      <c r="BOK25" s="42"/>
      <c r="BOL25" s="42"/>
      <c r="BOM25" s="42"/>
      <c r="BON25" s="42"/>
      <c r="BOO25" s="42"/>
      <c r="BOP25" s="42"/>
      <c r="BOQ25" s="42"/>
      <c r="BOR25" s="42"/>
      <c r="BOS25" s="42"/>
      <c r="BOT25" s="42"/>
      <c r="BOU25" s="42"/>
      <c r="BOV25" s="42"/>
      <c r="BOW25" s="42"/>
      <c r="BOX25" s="42"/>
      <c r="BOY25" s="42"/>
      <c r="BOZ25" s="42"/>
      <c r="BPA25" s="42"/>
    </row>
    <row r="27" spans="1:1769" s="2" customFormat="1">
      <c r="BNB27" s="43"/>
      <c r="BNC27" s="43"/>
      <c r="BND27" s="43"/>
      <c r="BNE27" s="43"/>
      <c r="BNF27" s="43"/>
      <c r="BNG27" s="43"/>
      <c r="BNH27" s="43"/>
      <c r="BNI27" s="43"/>
      <c r="BNJ27" s="43"/>
      <c r="BNK27" s="43"/>
      <c r="BNL27" s="43"/>
      <c r="BNM27" s="43"/>
      <c r="BNN27" s="43"/>
      <c r="BNO27" s="43"/>
      <c r="BNP27" s="43"/>
      <c r="BNQ27" s="43"/>
      <c r="BNR27" s="43"/>
      <c r="BNS27" s="43"/>
      <c r="BNT27" s="43"/>
      <c r="BNU27" s="43"/>
      <c r="BNV27" s="43"/>
      <c r="BNW27" s="43"/>
      <c r="BNX27" s="43"/>
      <c r="BNY27" s="43"/>
      <c r="BNZ27" s="43"/>
      <c r="BOA27" s="43"/>
      <c r="BOB27" s="43"/>
      <c r="BOC27" s="43"/>
      <c r="BOD27" s="43"/>
      <c r="BOE27" s="43"/>
      <c r="BOF27" s="43"/>
      <c r="BOG27" s="43"/>
      <c r="BOH27" s="43"/>
      <c r="BOI27" s="43"/>
      <c r="BOJ27" s="43"/>
      <c r="BOK27" s="43"/>
      <c r="BOL27" s="43"/>
      <c r="BOM27" s="43"/>
      <c r="BON27" s="43"/>
      <c r="BOO27" s="43"/>
      <c r="BOP27" s="43"/>
      <c r="BOQ27" s="43"/>
      <c r="BOR27" s="43"/>
      <c r="BOS27" s="43"/>
      <c r="BOT27" s="43"/>
      <c r="BOU27" s="43"/>
      <c r="BOV27" s="43"/>
      <c r="BOW27" s="43"/>
      <c r="BOX27" s="43"/>
      <c r="BOY27" s="43"/>
      <c r="BOZ27" s="43"/>
      <c r="BPA27" s="43"/>
    </row>
    <row r="28" spans="1:1769" s="58" customFormat="1" ht="25.5" customHeight="1">
      <c r="A28" s="79" t="s">
        <v>27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 t="s">
        <v>32</v>
      </c>
      <c r="AT28" s="150"/>
      <c r="AU28" s="150"/>
      <c r="AV28" s="150"/>
      <c r="AW28" s="150"/>
      <c r="AX28" s="150"/>
      <c r="AY28" s="150"/>
      <c r="AZ28" s="150"/>
      <c r="BA28" s="150"/>
      <c r="BB28" s="162" t="s">
        <v>102</v>
      </c>
      <c r="BC28" s="162"/>
      <c r="BD28" s="162"/>
      <c r="BE28" s="162"/>
      <c r="BF28" s="162"/>
      <c r="BG28" s="162"/>
      <c r="BH28" s="162"/>
      <c r="BI28" s="162"/>
      <c r="BJ28" s="162"/>
      <c r="BK28" s="162"/>
      <c r="BL28" s="162"/>
      <c r="BM28" s="162"/>
      <c r="BN28" s="162"/>
      <c r="BO28" s="162"/>
      <c r="BP28" s="162"/>
      <c r="BQ28" s="162"/>
      <c r="BR28" s="162"/>
      <c r="BS28" s="162"/>
      <c r="BT28" s="162"/>
      <c r="BU28" s="162"/>
      <c r="BV28" s="162"/>
      <c r="BW28" s="162"/>
      <c r="BX28" s="162"/>
      <c r="BY28" s="162"/>
      <c r="BZ28" s="162"/>
      <c r="CA28" s="162"/>
      <c r="CB28" s="162"/>
      <c r="CC28" s="162"/>
      <c r="CD28" s="162"/>
      <c r="CE28" s="162"/>
      <c r="CF28" s="162"/>
      <c r="CG28" s="162"/>
      <c r="CH28" s="162"/>
      <c r="CI28" s="162"/>
      <c r="CJ28" s="162"/>
      <c r="CK28" s="162"/>
      <c r="CL28" s="162"/>
      <c r="CM28" s="162"/>
      <c r="CN28" s="162"/>
      <c r="CO28" s="162"/>
      <c r="CP28" s="162"/>
      <c r="CQ28" s="162"/>
      <c r="CR28" s="162"/>
      <c r="CS28" s="162"/>
      <c r="CT28" s="162"/>
      <c r="CU28" s="162"/>
      <c r="CV28" s="162"/>
      <c r="CW28" s="162"/>
      <c r="CX28" s="162"/>
      <c r="CY28" s="162"/>
      <c r="CZ28" s="162"/>
      <c r="DA28" s="162"/>
      <c r="DB28" s="80" t="s">
        <v>108</v>
      </c>
      <c r="DC28" s="81"/>
      <c r="DD28" s="81"/>
      <c r="DE28" s="81"/>
      <c r="DF28" s="81"/>
      <c r="DG28" s="81"/>
      <c r="DH28" s="81"/>
      <c r="DI28" s="81"/>
      <c r="DJ28" s="81"/>
      <c r="DK28" s="81"/>
      <c r="DL28" s="81"/>
      <c r="DM28" s="81"/>
      <c r="DN28" s="81"/>
      <c r="DO28" s="81"/>
      <c r="DP28" s="81"/>
      <c r="DQ28" s="81"/>
      <c r="DR28" s="81"/>
      <c r="DS28" s="81"/>
      <c r="DT28" s="81"/>
      <c r="DU28" s="81"/>
      <c r="DV28" s="81"/>
      <c r="DW28" s="81"/>
      <c r="DX28" s="81"/>
      <c r="DY28" s="81"/>
      <c r="DZ28" s="81"/>
      <c r="EA28" s="81"/>
      <c r="EB28" s="81"/>
      <c r="EC28" s="81"/>
      <c r="ED28" s="81"/>
      <c r="EE28" s="81"/>
      <c r="EF28" s="81"/>
      <c r="EG28" s="81"/>
      <c r="EH28" s="81"/>
      <c r="EI28" s="81"/>
      <c r="EJ28" s="81"/>
      <c r="EK28" s="81"/>
      <c r="EL28" s="81"/>
      <c r="EM28" s="81"/>
      <c r="EN28" s="81"/>
      <c r="EO28" s="81"/>
      <c r="EP28" s="81"/>
      <c r="EQ28" s="81"/>
      <c r="ER28" s="81"/>
      <c r="ES28" s="81"/>
      <c r="ET28" s="81"/>
      <c r="EU28" s="81"/>
      <c r="EV28" s="81"/>
      <c r="EW28" s="81"/>
      <c r="EX28" s="81"/>
      <c r="EY28" s="81"/>
      <c r="EZ28" s="81"/>
      <c r="FA28" s="82"/>
      <c r="FB28" s="80" t="s">
        <v>109</v>
      </c>
      <c r="FC28" s="81"/>
      <c r="FD28" s="81"/>
      <c r="FE28" s="81"/>
      <c r="FF28" s="81"/>
      <c r="FG28" s="81"/>
      <c r="FH28" s="81"/>
      <c r="FI28" s="81"/>
      <c r="FJ28" s="81"/>
      <c r="FK28" s="81"/>
      <c r="FL28" s="81"/>
      <c r="FM28" s="81"/>
      <c r="FN28" s="81"/>
      <c r="FO28" s="81"/>
      <c r="FP28" s="81"/>
      <c r="FQ28" s="81"/>
      <c r="FR28" s="81"/>
      <c r="FS28" s="81"/>
      <c r="FT28" s="81"/>
      <c r="FU28" s="81"/>
      <c r="FV28" s="81"/>
      <c r="FW28" s="81"/>
      <c r="FX28" s="81"/>
      <c r="FY28" s="81"/>
      <c r="FZ28" s="81"/>
      <c r="GA28" s="81"/>
      <c r="GB28" s="81"/>
      <c r="GC28" s="81"/>
      <c r="GD28" s="81"/>
      <c r="GE28" s="81"/>
      <c r="GF28" s="81"/>
      <c r="GG28" s="81"/>
      <c r="GH28" s="81"/>
      <c r="GI28" s="81"/>
      <c r="GJ28" s="81"/>
      <c r="GK28" s="81"/>
      <c r="GL28" s="81"/>
      <c r="GM28" s="81"/>
      <c r="GN28" s="81"/>
      <c r="GO28" s="81"/>
      <c r="GP28" s="81"/>
      <c r="GQ28" s="81"/>
      <c r="GR28" s="81"/>
      <c r="GS28" s="81"/>
      <c r="GT28" s="81"/>
      <c r="GU28" s="81"/>
      <c r="GV28" s="81"/>
      <c r="GW28" s="81"/>
      <c r="GX28" s="81"/>
      <c r="GY28" s="81"/>
      <c r="GZ28" s="81"/>
      <c r="HA28" s="82"/>
      <c r="HB28" s="80" t="s">
        <v>110</v>
      </c>
      <c r="HC28" s="81"/>
      <c r="HD28" s="81"/>
      <c r="HE28" s="81"/>
      <c r="HF28" s="81"/>
      <c r="HG28" s="81"/>
      <c r="HH28" s="81"/>
      <c r="HI28" s="81"/>
      <c r="HJ28" s="81"/>
      <c r="HK28" s="81"/>
      <c r="HL28" s="81"/>
      <c r="HM28" s="81"/>
      <c r="HN28" s="81"/>
      <c r="HO28" s="81"/>
      <c r="HP28" s="81"/>
      <c r="HQ28" s="81"/>
      <c r="HR28" s="81"/>
      <c r="HS28" s="81"/>
      <c r="HT28" s="81"/>
      <c r="HU28" s="81"/>
      <c r="HV28" s="81"/>
      <c r="HW28" s="81"/>
      <c r="HX28" s="81"/>
      <c r="HY28" s="81"/>
      <c r="HZ28" s="81"/>
      <c r="IA28" s="81"/>
      <c r="IB28" s="81"/>
      <c r="IC28" s="81"/>
      <c r="ID28" s="81"/>
      <c r="IE28" s="81"/>
      <c r="IF28" s="81"/>
      <c r="IG28" s="81"/>
      <c r="IH28" s="81"/>
      <c r="II28" s="81"/>
      <c r="IJ28" s="81"/>
      <c r="IK28" s="81"/>
      <c r="IL28" s="81"/>
      <c r="IM28" s="81"/>
      <c r="IN28" s="81"/>
      <c r="IO28" s="81"/>
      <c r="IP28" s="81"/>
      <c r="IQ28" s="81"/>
      <c r="IR28" s="81"/>
      <c r="IS28" s="81"/>
      <c r="IT28" s="81"/>
      <c r="IU28" s="81"/>
      <c r="IV28" s="81"/>
      <c r="IW28" s="81"/>
      <c r="IX28" s="81"/>
      <c r="IY28" s="81"/>
      <c r="IZ28" s="81"/>
      <c r="JA28" s="82"/>
      <c r="JB28" s="80" t="s">
        <v>111</v>
      </c>
      <c r="JC28" s="81"/>
      <c r="JD28" s="81"/>
      <c r="JE28" s="81"/>
      <c r="JF28" s="81"/>
      <c r="JG28" s="81"/>
      <c r="JH28" s="81"/>
      <c r="JI28" s="81"/>
      <c r="JJ28" s="81"/>
      <c r="JK28" s="81"/>
      <c r="JL28" s="81"/>
      <c r="JM28" s="81"/>
      <c r="JN28" s="81"/>
      <c r="JO28" s="81"/>
      <c r="JP28" s="81"/>
      <c r="JQ28" s="81"/>
      <c r="JR28" s="81"/>
      <c r="JS28" s="81"/>
      <c r="JT28" s="81"/>
      <c r="JU28" s="81"/>
      <c r="JV28" s="81"/>
      <c r="JW28" s="81"/>
      <c r="JX28" s="81"/>
      <c r="JY28" s="81"/>
      <c r="JZ28" s="81"/>
      <c r="KA28" s="81"/>
      <c r="KB28" s="81"/>
      <c r="KC28" s="81"/>
      <c r="KD28" s="81"/>
      <c r="KE28" s="81"/>
      <c r="KF28" s="81"/>
      <c r="KG28" s="81"/>
      <c r="KH28" s="81"/>
      <c r="KI28" s="81"/>
      <c r="KJ28" s="81"/>
      <c r="KK28" s="81"/>
      <c r="KL28" s="81"/>
      <c r="KM28" s="81"/>
      <c r="KN28" s="81"/>
      <c r="KO28" s="81"/>
      <c r="KP28" s="81"/>
      <c r="KQ28" s="81"/>
      <c r="KR28" s="81"/>
      <c r="KS28" s="81"/>
      <c r="KT28" s="81"/>
      <c r="KU28" s="81"/>
      <c r="KV28" s="81"/>
      <c r="KW28" s="81"/>
      <c r="KX28" s="81"/>
      <c r="KY28" s="81"/>
      <c r="KZ28" s="81"/>
      <c r="LA28" s="82"/>
      <c r="LB28" s="80" t="s">
        <v>112</v>
      </c>
      <c r="LC28" s="81"/>
      <c r="LD28" s="81"/>
      <c r="LE28" s="81"/>
      <c r="LF28" s="81"/>
      <c r="LG28" s="81"/>
      <c r="LH28" s="81"/>
      <c r="LI28" s="81"/>
      <c r="LJ28" s="81"/>
      <c r="LK28" s="81"/>
      <c r="LL28" s="81"/>
      <c r="LM28" s="81"/>
      <c r="LN28" s="81"/>
      <c r="LO28" s="81"/>
      <c r="LP28" s="81"/>
      <c r="LQ28" s="81"/>
      <c r="LR28" s="81"/>
      <c r="LS28" s="81"/>
      <c r="LT28" s="81"/>
      <c r="LU28" s="81"/>
      <c r="LV28" s="81"/>
      <c r="LW28" s="81"/>
      <c r="LX28" s="81"/>
      <c r="LY28" s="81"/>
      <c r="LZ28" s="81"/>
      <c r="MA28" s="81"/>
      <c r="MB28" s="81"/>
      <c r="MC28" s="81"/>
      <c r="MD28" s="81"/>
      <c r="ME28" s="81"/>
      <c r="MF28" s="81"/>
      <c r="MG28" s="81"/>
      <c r="MH28" s="81"/>
      <c r="MI28" s="81"/>
      <c r="MJ28" s="81"/>
      <c r="MK28" s="81"/>
      <c r="ML28" s="81"/>
      <c r="MM28" s="81"/>
      <c r="MN28" s="81"/>
      <c r="MO28" s="81"/>
      <c r="MP28" s="81"/>
      <c r="MQ28" s="81"/>
      <c r="MR28" s="81"/>
      <c r="MS28" s="81"/>
      <c r="MT28" s="81"/>
      <c r="MU28" s="81"/>
      <c r="MV28" s="81"/>
      <c r="MW28" s="81"/>
      <c r="MX28" s="81"/>
      <c r="MY28" s="81"/>
      <c r="MZ28" s="81"/>
      <c r="NA28" s="82"/>
      <c r="NB28" s="80" t="s">
        <v>113</v>
      </c>
      <c r="NC28" s="81"/>
      <c r="ND28" s="81"/>
      <c r="NE28" s="81"/>
      <c r="NF28" s="81"/>
      <c r="NG28" s="81"/>
      <c r="NH28" s="81"/>
      <c r="NI28" s="81"/>
      <c r="NJ28" s="81"/>
      <c r="NK28" s="81"/>
      <c r="NL28" s="81"/>
      <c r="NM28" s="81"/>
      <c r="NN28" s="81"/>
      <c r="NO28" s="81"/>
      <c r="NP28" s="81"/>
      <c r="NQ28" s="81"/>
      <c r="NR28" s="81"/>
      <c r="NS28" s="81"/>
      <c r="NT28" s="81"/>
      <c r="NU28" s="81"/>
      <c r="NV28" s="81"/>
      <c r="NW28" s="81"/>
      <c r="NX28" s="81"/>
      <c r="NY28" s="81"/>
      <c r="NZ28" s="81"/>
      <c r="OA28" s="81"/>
      <c r="OB28" s="81"/>
      <c r="OC28" s="81"/>
      <c r="OD28" s="81"/>
      <c r="OE28" s="81"/>
      <c r="OF28" s="81"/>
      <c r="OG28" s="81"/>
      <c r="OH28" s="81"/>
      <c r="OI28" s="81"/>
      <c r="OJ28" s="81"/>
      <c r="OK28" s="81"/>
      <c r="OL28" s="81"/>
      <c r="OM28" s="81"/>
      <c r="ON28" s="81"/>
      <c r="OO28" s="81"/>
      <c r="OP28" s="81"/>
      <c r="OQ28" s="81"/>
      <c r="OR28" s="81"/>
      <c r="OS28" s="81"/>
      <c r="OT28" s="81"/>
      <c r="OU28" s="81"/>
      <c r="OV28" s="81"/>
      <c r="OW28" s="81"/>
      <c r="OX28" s="81"/>
      <c r="OY28" s="81"/>
      <c r="OZ28" s="81"/>
      <c r="PA28" s="82"/>
      <c r="PB28" s="80" t="s">
        <v>114</v>
      </c>
      <c r="PC28" s="81"/>
      <c r="PD28" s="81"/>
      <c r="PE28" s="81"/>
      <c r="PF28" s="81"/>
      <c r="PG28" s="81"/>
      <c r="PH28" s="81"/>
      <c r="PI28" s="81"/>
      <c r="PJ28" s="81"/>
      <c r="PK28" s="81"/>
      <c r="PL28" s="81"/>
      <c r="PM28" s="81"/>
      <c r="PN28" s="81"/>
      <c r="PO28" s="81"/>
      <c r="PP28" s="81"/>
      <c r="PQ28" s="81"/>
      <c r="PR28" s="81"/>
      <c r="PS28" s="81"/>
      <c r="PT28" s="81"/>
      <c r="PU28" s="81"/>
      <c r="PV28" s="81"/>
      <c r="PW28" s="81"/>
      <c r="PX28" s="81"/>
      <c r="PY28" s="81"/>
      <c r="PZ28" s="81"/>
      <c r="QA28" s="81"/>
      <c r="QB28" s="81"/>
      <c r="QC28" s="81"/>
      <c r="QD28" s="81"/>
      <c r="QE28" s="81"/>
      <c r="QF28" s="81"/>
      <c r="QG28" s="81"/>
      <c r="QH28" s="81"/>
      <c r="QI28" s="81"/>
      <c r="QJ28" s="81"/>
      <c r="QK28" s="81"/>
      <c r="QL28" s="81"/>
      <c r="QM28" s="81"/>
      <c r="QN28" s="81"/>
      <c r="QO28" s="81"/>
      <c r="QP28" s="81"/>
      <c r="QQ28" s="81"/>
      <c r="QR28" s="81"/>
      <c r="QS28" s="81"/>
      <c r="QT28" s="81"/>
      <c r="QU28" s="81"/>
      <c r="QV28" s="81"/>
      <c r="QW28" s="81"/>
      <c r="QX28" s="81"/>
      <c r="QY28" s="81"/>
      <c r="QZ28" s="81"/>
      <c r="RA28" s="82"/>
      <c r="RB28" s="80" t="s">
        <v>115</v>
      </c>
      <c r="RC28" s="81"/>
      <c r="RD28" s="81"/>
      <c r="RE28" s="81"/>
      <c r="RF28" s="81"/>
      <c r="RG28" s="81"/>
      <c r="RH28" s="81"/>
      <c r="RI28" s="81"/>
      <c r="RJ28" s="81"/>
      <c r="RK28" s="81"/>
      <c r="RL28" s="81"/>
      <c r="RM28" s="81"/>
      <c r="RN28" s="81"/>
      <c r="RO28" s="81"/>
      <c r="RP28" s="81"/>
      <c r="RQ28" s="81"/>
      <c r="RR28" s="81"/>
      <c r="RS28" s="81"/>
      <c r="RT28" s="81"/>
      <c r="RU28" s="81"/>
      <c r="RV28" s="81"/>
      <c r="RW28" s="81"/>
      <c r="RX28" s="81"/>
      <c r="RY28" s="81"/>
      <c r="RZ28" s="81"/>
      <c r="SA28" s="81"/>
      <c r="SB28" s="81"/>
      <c r="SC28" s="81"/>
      <c r="SD28" s="81"/>
      <c r="SE28" s="81"/>
      <c r="SF28" s="81"/>
      <c r="SG28" s="81"/>
      <c r="SH28" s="81"/>
      <c r="SI28" s="81"/>
      <c r="SJ28" s="81"/>
      <c r="SK28" s="81"/>
      <c r="SL28" s="81"/>
      <c r="SM28" s="81"/>
      <c r="SN28" s="81"/>
      <c r="SO28" s="81"/>
      <c r="SP28" s="81"/>
      <c r="SQ28" s="81"/>
      <c r="SR28" s="81"/>
      <c r="SS28" s="81"/>
      <c r="ST28" s="81"/>
      <c r="SU28" s="81"/>
      <c r="SV28" s="81"/>
      <c r="SW28" s="81"/>
      <c r="SX28" s="81"/>
      <c r="SY28" s="81"/>
      <c r="SZ28" s="81"/>
      <c r="TA28" s="82"/>
      <c r="TB28" s="80" t="s">
        <v>116</v>
      </c>
      <c r="TC28" s="81"/>
      <c r="TD28" s="81"/>
      <c r="TE28" s="81"/>
      <c r="TF28" s="81"/>
      <c r="TG28" s="81"/>
      <c r="TH28" s="81"/>
      <c r="TI28" s="81"/>
      <c r="TJ28" s="81"/>
      <c r="TK28" s="81"/>
      <c r="TL28" s="81"/>
      <c r="TM28" s="81"/>
      <c r="TN28" s="81"/>
      <c r="TO28" s="81"/>
      <c r="TP28" s="81"/>
      <c r="TQ28" s="81"/>
      <c r="TR28" s="81"/>
      <c r="TS28" s="81"/>
      <c r="TT28" s="81"/>
      <c r="TU28" s="81"/>
      <c r="TV28" s="81"/>
      <c r="TW28" s="81"/>
      <c r="TX28" s="81"/>
      <c r="TY28" s="81"/>
      <c r="TZ28" s="81"/>
      <c r="UA28" s="81"/>
      <c r="UB28" s="81"/>
      <c r="UC28" s="81"/>
      <c r="UD28" s="81"/>
      <c r="UE28" s="81"/>
      <c r="UF28" s="81"/>
      <c r="UG28" s="81"/>
      <c r="UH28" s="81"/>
      <c r="UI28" s="81"/>
      <c r="UJ28" s="81"/>
      <c r="UK28" s="81"/>
      <c r="UL28" s="81"/>
      <c r="UM28" s="81"/>
      <c r="UN28" s="81"/>
      <c r="UO28" s="81"/>
      <c r="UP28" s="81"/>
      <c r="UQ28" s="81"/>
      <c r="UR28" s="81"/>
      <c r="US28" s="81"/>
      <c r="UT28" s="81"/>
      <c r="UU28" s="81"/>
      <c r="UV28" s="81"/>
      <c r="UW28" s="81"/>
      <c r="UX28" s="81"/>
      <c r="UY28" s="81"/>
      <c r="UZ28" s="81"/>
      <c r="VA28" s="82"/>
      <c r="VB28" s="80" t="s">
        <v>117</v>
      </c>
      <c r="VC28" s="81"/>
      <c r="VD28" s="81"/>
      <c r="VE28" s="81"/>
      <c r="VF28" s="81"/>
      <c r="VG28" s="81"/>
      <c r="VH28" s="81"/>
      <c r="VI28" s="81"/>
      <c r="VJ28" s="81"/>
      <c r="VK28" s="81"/>
      <c r="VL28" s="81"/>
      <c r="VM28" s="81"/>
      <c r="VN28" s="81"/>
      <c r="VO28" s="81"/>
      <c r="VP28" s="81"/>
      <c r="VQ28" s="81"/>
      <c r="VR28" s="81"/>
      <c r="VS28" s="81"/>
      <c r="VT28" s="81"/>
      <c r="VU28" s="81"/>
      <c r="VV28" s="81"/>
      <c r="VW28" s="81"/>
      <c r="VX28" s="81"/>
      <c r="VY28" s="81"/>
      <c r="VZ28" s="81"/>
      <c r="WA28" s="81"/>
      <c r="WB28" s="81"/>
      <c r="WC28" s="81"/>
      <c r="WD28" s="81"/>
      <c r="WE28" s="81"/>
      <c r="WF28" s="81"/>
      <c r="WG28" s="81"/>
      <c r="WH28" s="81"/>
      <c r="WI28" s="81"/>
      <c r="WJ28" s="81"/>
      <c r="WK28" s="81"/>
      <c r="WL28" s="81"/>
      <c r="WM28" s="81"/>
      <c r="WN28" s="81"/>
      <c r="WO28" s="81"/>
      <c r="WP28" s="81"/>
      <c r="WQ28" s="81"/>
      <c r="WR28" s="81"/>
      <c r="WS28" s="81"/>
      <c r="WT28" s="81"/>
      <c r="WU28" s="81"/>
      <c r="WV28" s="81"/>
      <c r="WW28" s="81"/>
      <c r="WX28" s="81"/>
      <c r="WY28" s="81"/>
      <c r="WZ28" s="81"/>
      <c r="XA28" s="82"/>
      <c r="XB28" s="80" t="s">
        <v>118</v>
      </c>
      <c r="XC28" s="81"/>
      <c r="XD28" s="81"/>
      <c r="XE28" s="81"/>
      <c r="XF28" s="81"/>
      <c r="XG28" s="81"/>
      <c r="XH28" s="81"/>
      <c r="XI28" s="81"/>
      <c r="XJ28" s="81"/>
      <c r="XK28" s="81"/>
      <c r="XL28" s="81"/>
      <c r="XM28" s="81"/>
      <c r="XN28" s="81"/>
      <c r="XO28" s="81"/>
      <c r="XP28" s="81"/>
      <c r="XQ28" s="81"/>
      <c r="XR28" s="81"/>
      <c r="XS28" s="81"/>
      <c r="XT28" s="81"/>
      <c r="XU28" s="81"/>
      <c r="XV28" s="81"/>
      <c r="XW28" s="81"/>
      <c r="XX28" s="81"/>
      <c r="XY28" s="81"/>
      <c r="XZ28" s="81"/>
      <c r="YA28" s="81"/>
      <c r="YB28" s="81"/>
      <c r="YC28" s="81"/>
      <c r="YD28" s="81"/>
      <c r="YE28" s="81"/>
      <c r="YF28" s="81"/>
      <c r="YG28" s="81"/>
      <c r="YH28" s="81"/>
      <c r="YI28" s="81"/>
      <c r="YJ28" s="81"/>
      <c r="YK28" s="81"/>
      <c r="YL28" s="81"/>
      <c r="YM28" s="81"/>
      <c r="YN28" s="81"/>
      <c r="YO28" s="81"/>
      <c r="YP28" s="81"/>
      <c r="YQ28" s="81"/>
      <c r="YR28" s="81"/>
      <c r="YS28" s="81"/>
      <c r="YT28" s="81"/>
      <c r="YU28" s="81"/>
      <c r="YV28" s="81"/>
      <c r="YW28" s="81"/>
      <c r="YX28" s="81"/>
      <c r="YY28" s="81"/>
      <c r="YZ28" s="81"/>
      <c r="ZA28" s="82"/>
      <c r="ZB28" s="80" t="s">
        <v>119</v>
      </c>
      <c r="ZC28" s="81"/>
      <c r="ZD28" s="81"/>
      <c r="ZE28" s="81"/>
      <c r="ZF28" s="81"/>
      <c r="ZG28" s="81"/>
      <c r="ZH28" s="81"/>
      <c r="ZI28" s="81"/>
      <c r="ZJ28" s="81"/>
      <c r="ZK28" s="81"/>
      <c r="ZL28" s="81"/>
      <c r="ZM28" s="81"/>
      <c r="ZN28" s="81"/>
      <c r="ZO28" s="81"/>
      <c r="ZP28" s="81"/>
      <c r="ZQ28" s="81"/>
      <c r="ZR28" s="81"/>
      <c r="ZS28" s="81"/>
      <c r="ZT28" s="81"/>
      <c r="ZU28" s="81"/>
      <c r="ZV28" s="81"/>
      <c r="ZW28" s="81"/>
      <c r="ZX28" s="81"/>
      <c r="ZY28" s="81"/>
      <c r="ZZ28" s="81"/>
      <c r="AAA28" s="81"/>
      <c r="AAB28" s="81"/>
      <c r="AAC28" s="81"/>
      <c r="AAD28" s="81"/>
      <c r="AAE28" s="81"/>
      <c r="AAF28" s="81"/>
      <c r="AAG28" s="81"/>
      <c r="AAH28" s="81"/>
      <c r="AAI28" s="81"/>
      <c r="AAJ28" s="81"/>
      <c r="AAK28" s="81"/>
      <c r="AAL28" s="81"/>
      <c r="AAM28" s="81"/>
      <c r="AAN28" s="81"/>
      <c r="AAO28" s="81"/>
      <c r="AAP28" s="81"/>
      <c r="AAQ28" s="81"/>
      <c r="AAR28" s="81"/>
      <c r="AAS28" s="81"/>
      <c r="AAT28" s="81"/>
      <c r="AAU28" s="81"/>
      <c r="AAV28" s="81"/>
      <c r="AAW28" s="81"/>
      <c r="AAX28" s="81"/>
      <c r="AAY28" s="81"/>
      <c r="AAZ28" s="81"/>
      <c r="ABA28" s="82"/>
      <c r="ABB28" s="80" t="s">
        <v>120</v>
      </c>
      <c r="ABC28" s="81"/>
      <c r="ABD28" s="81"/>
      <c r="ABE28" s="81"/>
      <c r="ABF28" s="81"/>
      <c r="ABG28" s="81"/>
      <c r="ABH28" s="81"/>
      <c r="ABI28" s="81"/>
      <c r="ABJ28" s="81"/>
      <c r="ABK28" s="81"/>
      <c r="ABL28" s="81"/>
      <c r="ABM28" s="81"/>
      <c r="ABN28" s="81"/>
      <c r="ABO28" s="81"/>
      <c r="ABP28" s="81"/>
      <c r="ABQ28" s="81"/>
      <c r="ABR28" s="81"/>
      <c r="ABS28" s="81"/>
      <c r="ABT28" s="81"/>
      <c r="ABU28" s="81"/>
      <c r="ABV28" s="81"/>
      <c r="ABW28" s="81"/>
      <c r="ABX28" s="81"/>
      <c r="ABY28" s="81"/>
      <c r="ABZ28" s="81"/>
      <c r="ACA28" s="81"/>
      <c r="ACB28" s="81"/>
      <c r="ACC28" s="81"/>
      <c r="ACD28" s="81"/>
      <c r="ACE28" s="81"/>
      <c r="ACF28" s="81"/>
      <c r="ACG28" s="81"/>
      <c r="ACH28" s="81"/>
      <c r="ACI28" s="81"/>
      <c r="ACJ28" s="81"/>
      <c r="ACK28" s="81"/>
      <c r="ACL28" s="81"/>
      <c r="ACM28" s="81"/>
      <c r="ACN28" s="81"/>
      <c r="ACO28" s="81"/>
      <c r="ACP28" s="81"/>
      <c r="ACQ28" s="81"/>
      <c r="ACR28" s="81"/>
      <c r="ACS28" s="81"/>
      <c r="ACT28" s="81"/>
      <c r="ACU28" s="81"/>
      <c r="ACV28" s="81"/>
      <c r="ACW28" s="81"/>
      <c r="ACX28" s="81"/>
      <c r="ACY28" s="81"/>
      <c r="ACZ28" s="81"/>
      <c r="ADA28" s="82"/>
      <c r="ADB28" s="80" t="s">
        <v>121</v>
      </c>
      <c r="ADC28" s="81"/>
      <c r="ADD28" s="81"/>
      <c r="ADE28" s="81"/>
      <c r="ADF28" s="81"/>
      <c r="ADG28" s="81"/>
      <c r="ADH28" s="81"/>
      <c r="ADI28" s="81"/>
      <c r="ADJ28" s="81"/>
      <c r="ADK28" s="81"/>
      <c r="ADL28" s="81"/>
      <c r="ADM28" s="81"/>
      <c r="ADN28" s="81"/>
      <c r="ADO28" s="81"/>
      <c r="ADP28" s="81"/>
      <c r="ADQ28" s="81"/>
      <c r="ADR28" s="81"/>
      <c r="ADS28" s="81"/>
      <c r="ADT28" s="81"/>
      <c r="ADU28" s="81"/>
      <c r="ADV28" s="81"/>
      <c r="ADW28" s="81"/>
      <c r="ADX28" s="81"/>
      <c r="ADY28" s="81"/>
      <c r="ADZ28" s="81"/>
      <c r="AEA28" s="81"/>
      <c r="AEB28" s="81"/>
      <c r="AEC28" s="81"/>
      <c r="AED28" s="81"/>
      <c r="AEE28" s="81"/>
      <c r="AEF28" s="81"/>
      <c r="AEG28" s="81"/>
      <c r="AEH28" s="81"/>
      <c r="AEI28" s="81"/>
      <c r="AEJ28" s="81"/>
      <c r="AEK28" s="81"/>
      <c r="AEL28" s="81"/>
      <c r="AEM28" s="81"/>
      <c r="AEN28" s="81"/>
      <c r="AEO28" s="81"/>
      <c r="AEP28" s="81"/>
      <c r="AEQ28" s="81"/>
      <c r="AER28" s="81"/>
      <c r="AES28" s="81"/>
      <c r="AET28" s="81"/>
      <c r="AEU28" s="81"/>
      <c r="AEV28" s="81"/>
      <c r="AEW28" s="81"/>
      <c r="AEX28" s="81"/>
      <c r="AEY28" s="81"/>
      <c r="AEZ28" s="81"/>
      <c r="AFA28" s="82"/>
      <c r="AFB28" s="80" t="s">
        <v>122</v>
      </c>
      <c r="AFC28" s="81"/>
      <c r="AFD28" s="81"/>
      <c r="AFE28" s="81"/>
      <c r="AFF28" s="81"/>
      <c r="AFG28" s="81"/>
      <c r="AFH28" s="81"/>
      <c r="AFI28" s="81"/>
      <c r="AFJ28" s="81"/>
      <c r="AFK28" s="81"/>
      <c r="AFL28" s="81"/>
      <c r="AFM28" s="81"/>
      <c r="AFN28" s="81"/>
      <c r="AFO28" s="81"/>
      <c r="AFP28" s="81"/>
      <c r="AFQ28" s="81"/>
      <c r="AFR28" s="81"/>
      <c r="AFS28" s="81"/>
      <c r="AFT28" s="81"/>
      <c r="AFU28" s="81"/>
      <c r="AFV28" s="81"/>
      <c r="AFW28" s="81"/>
      <c r="AFX28" s="81"/>
      <c r="AFY28" s="81"/>
      <c r="AFZ28" s="81"/>
      <c r="AGA28" s="81"/>
      <c r="AGB28" s="81"/>
      <c r="AGC28" s="81"/>
      <c r="AGD28" s="81"/>
      <c r="AGE28" s="81"/>
      <c r="AGF28" s="81"/>
      <c r="AGG28" s="81"/>
      <c r="AGH28" s="81"/>
      <c r="AGI28" s="81"/>
      <c r="AGJ28" s="81"/>
      <c r="AGK28" s="81"/>
      <c r="AGL28" s="81"/>
      <c r="AGM28" s="81"/>
      <c r="AGN28" s="81"/>
      <c r="AGO28" s="81"/>
      <c r="AGP28" s="81"/>
      <c r="AGQ28" s="81"/>
      <c r="AGR28" s="81"/>
      <c r="AGS28" s="81"/>
      <c r="AGT28" s="81"/>
      <c r="AGU28" s="81"/>
      <c r="AGV28" s="81"/>
      <c r="AGW28" s="81"/>
      <c r="AGX28" s="81"/>
      <c r="AGY28" s="81"/>
      <c r="AGZ28" s="81"/>
      <c r="AHA28" s="82"/>
      <c r="AHB28" s="80" t="s">
        <v>123</v>
      </c>
      <c r="AHC28" s="81"/>
      <c r="AHD28" s="81"/>
      <c r="AHE28" s="81"/>
      <c r="AHF28" s="81"/>
      <c r="AHG28" s="81"/>
      <c r="AHH28" s="81"/>
      <c r="AHI28" s="81"/>
      <c r="AHJ28" s="81"/>
      <c r="AHK28" s="81"/>
      <c r="AHL28" s="81"/>
      <c r="AHM28" s="81"/>
      <c r="AHN28" s="81"/>
      <c r="AHO28" s="81"/>
      <c r="AHP28" s="81"/>
      <c r="AHQ28" s="81"/>
      <c r="AHR28" s="81"/>
      <c r="AHS28" s="81"/>
      <c r="AHT28" s="81"/>
      <c r="AHU28" s="81"/>
      <c r="AHV28" s="81"/>
      <c r="AHW28" s="81"/>
      <c r="AHX28" s="81"/>
      <c r="AHY28" s="81"/>
      <c r="AHZ28" s="81"/>
      <c r="AIA28" s="81"/>
      <c r="AIB28" s="81"/>
      <c r="AIC28" s="81"/>
      <c r="AID28" s="81"/>
      <c r="AIE28" s="81"/>
      <c r="AIF28" s="81"/>
      <c r="AIG28" s="81"/>
      <c r="AIH28" s="81"/>
      <c r="AII28" s="81"/>
      <c r="AIJ28" s="81"/>
      <c r="AIK28" s="81"/>
      <c r="AIL28" s="81"/>
      <c r="AIM28" s="81"/>
      <c r="AIN28" s="81"/>
      <c r="AIO28" s="81"/>
      <c r="AIP28" s="81"/>
      <c r="AIQ28" s="81"/>
      <c r="AIR28" s="81"/>
      <c r="AIS28" s="81"/>
      <c r="AIT28" s="81"/>
      <c r="AIU28" s="81"/>
      <c r="AIV28" s="81"/>
      <c r="AIW28" s="81"/>
      <c r="AIX28" s="81"/>
      <c r="AIY28" s="81"/>
      <c r="AIZ28" s="81"/>
      <c r="AJA28" s="82"/>
      <c r="AJB28" s="80" t="s">
        <v>124</v>
      </c>
      <c r="AJC28" s="81"/>
      <c r="AJD28" s="81"/>
      <c r="AJE28" s="81"/>
      <c r="AJF28" s="81"/>
      <c r="AJG28" s="81"/>
      <c r="AJH28" s="81"/>
      <c r="AJI28" s="81"/>
      <c r="AJJ28" s="81"/>
      <c r="AJK28" s="81"/>
      <c r="AJL28" s="81"/>
      <c r="AJM28" s="81"/>
      <c r="AJN28" s="81"/>
      <c r="AJO28" s="81"/>
      <c r="AJP28" s="81"/>
      <c r="AJQ28" s="81"/>
      <c r="AJR28" s="81"/>
      <c r="AJS28" s="81"/>
      <c r="AJT28" s="81"/>
      <c r="AJU28" s="81"/>
      <c r="AJV28" s="81"/>
      <c r="AJW28" s="81"/>
      <c r="AJX28" s="81"/>
      <c r="AJY28" s="81"/>
      <c r="AJZ28" s="81"/>
      <c r="AKA28" s="81"/>
      <c r="AKB28" s="81"/>
      <c r="AKC28" s="81"/>
      <c r="AKD28" s="81"/>
      <c r="AKE28" s="81"/>
      <c r="AKF28" s="81"/>
      <c r="AKG28" s="81"/>
      <c r="AKH28" s="81"/>
      <c r="AKI28" s="81"/>
      <c r="AKJ28" s="81"/>
      <c r="AKK28" s="81"/>
      <c r="AKL28" s="81"/>
      <c r="AKM28" s="81"/>
      <c r="AKN28" s="81"/>
      <c r="AKO28" s="81"/>
      <c r="AKP28" s="81"/>
      <c r="AKQ28" s="81"/>
      <c r="AKR28" s="81"/>
      <c r="AKS28" s="81"/>
      <c r="AKT28" s="81"/>
      <c r="AKU28" s="81"/>
      <c r="AKV28" s="81"/>
      <c r="AKW28" s="81"/>
      <c r="AKX28" s="81"/>
      <c r="AKY28" s="81"/>
      <c r="AKZ28" s="81"/>
      <c r="ALA28" s="82"/>
      <c r="ALB28" s="80" t="s">
        <v>125</v>
      </c>
      <c r="ALC28" s="81"/>
      <c r="ALD28" s="81"/>
      <c r="ALE28" s="81"/>
      <c r="ALF28" s="81"/>
      <c r="ALG28" s="81"/>
      <c r="ALH28" s="81"/>
      <c r="ALI28" s="81"/>
      <c r="ALJ28" s="81"/>
      <c r="ALK28" s="81"/>
      <c r="ALL28" s="81"/>
      <c r="ALM28" s="81"/>
      <c r="ALN28" s="81"/>
      <c r="ALO28" s="81"/>
      <c r="ALP28" s="81"/>
      <c r="ALQ28" s="81"/>
      <c r="ALR28" s="81"/>
      <c r="ALS28" s="81"/>
      <c r="ALT28" s="81"/>
      <c r="ALU28" s="81"/>
      <c r="ALV28" s="81"/>
      <c r="ALW28" s="81"/>
      <c r="ALX28" s="81"/>
      <c r="ALY28" s="81"/>
      <c r="ALZ28" s="81"/>
      <c r="AMA28" s="81"/>
      <c r="AMB28" s="81"/>
      <c r="AMC28" s="81"/>
      <c r="AMD28" s="81"/>
      <c r="AME28" s="81"/>
      <c r="AMF28" s="81"/>
      <c r="AMG28" s="81"/>
      <c r="AMH28" s="81"/>
      <c r="AMI28" s="81"/>
      <c r="AMJ28" s="81"/>
      <c r="AMK28" s="81"/>
      <c r="AML28" s="81"/>
      <c r="AMM28" s="81"/>
      <c r="AMN28" s="81"/>
      <c r="AMO28" s="81"/>
      <c r="AMP28" s="81"/>
      <c r="AMQ28" s="81"/>
      <c r="AMR28" s="81"/>
      <c r="AMS28" s="81"/>
      <c r="AMT28" s="81"/>
      <c r="AMU28" s="81"/>
      <c r="AMV28" s="81"/>
      <c r="AMW28" s="81"/>
      <c r="AMX28" s="81"/>
      <c r="AMY28" s="81"/>
      <c r="AMZ28" s="81"/>
      <c r="ANA28" s="82"/>
      <c r="ANB28" s="80" t="s">
        <v>126</v>
      </c>
      <c r="ANC28" s="81"/>
      <c r="AND28" s="81"/>
      <c r="ANE28" s="81"/>
      <c r="ANF28" s="81"/>
      <c r="ANG28" s="81"/>
      <c r="ANH28" s="81"/>
      <c r="ANI28" s="81"/>
      <c r="ANJ28" s="81"/>
      <c r="ANK28" s="81"/>
      <c r="ANL28" s="81"/>
      <c r="ANM28" s="81"/>
      <c r="ANN28" s="81"/>
      <c r="ANO28" s="81"/>
      <c r="ANP28" s="81"/>
      <c r="ANQ28" s="81"/>
      <c r="ANR28" s="81"/>
      <c r="ANS28" s="81"/>
      <c r="ANT28" s="81"/>
      <c r="ANU28" s="81"/>
      <c r="ANV28" s="81"/>
      <c r="ANW28" s="81"/>
      <c r="ANX28" s="81"/>
      <c r="ANY28" s="81"/>
      <c r="ANZ28" s="81"/>
      <c r="AOA28" s="81"/>
      <c r="AOB28" s="81"/>
      <c r="AOC28" s="81"/>
      <c r="AOD28" s="81"/>
      <c r="AOE28" s="81"/>
      <c r="AOF28" s="81"/>
      <c r="AOG28" s="81"/>
      <c r="AOH28" s="81"/>
      <c r="AOI28" s="81"/>
      <c r="AOJ28" s="81"/>
      <c r="AOK28" s="81"/>
      <c r="AOL28" s="81"/>
      <c r="AOM28" s="81"/>
      <c r="AON28" s="81"/>
      <c r="AOO28" s="81"/>
      <c r="AOP28" s="81"/>
      <c r="AOQ28" s="81"/>
      <c r="AOR28" s="81"/>
      <c r="AOS28" s="81"/>
      <c r="AOT28" s="81"/>
      <c r="AOU28" s="81"/>
      <c r="AOV28" s="81"/>
      <c r="AOW28" s="81"/>
      <c r="AOX28" s="81"/>
      <c r="AOY28" s="81"/>
      <c r="AOZ28" s="81"/>
      <c r="APA28" s="82"/>
      <c r="APB28" s="80" t="s">
        <v>127</v>
      </c>
      <c r="APC28" s="81"/>
      <c r="APD28" s="81"/>
      <c r="APE28" s="81"/>
      <c r="APF28" s="81"/>
      <c r="APG28" s="81"/>
      <c r="APH28" s="81"/>
      <c r="API28" s="81"/>
      <c r="APJ28" s="81"/>
      <c r="APK28" s="81"/>
      <c r="APL28" s="81"/>
      <c r="APM28" s="81"/>
      <c r="APN28" s="81"/>
      <c r="APO28" s="81"/>
      <c r="APP28" s="81"/>
      <c r="APQ28" s="81"/>
      <c r="APR28" s="81"/>
      <c r="APS28" s="81"/>
      <c r="APT28" s="81"/>
      <c r="APU28" s="81"/>
      <c r="APV28" s="81"/>
      <c r="APW28" s="81"/>
      <c r="APX28" s="81"/>
      <c r="APY28" s="81"/>
      <c r="APZ28" s="81"/>
      <c r="AQA28" s="81"/>
      <c r="AQB28" s="81"/>
      <c r="AQC28" s="81"/>
      <c r="AQD28" s="81"/>
      <c r="AQE28" s="81"/>
      <c r="AQF28" s="81"/>
      <c r="AQG28" s="81"/>
      <c r="AQH28" s="81"/>
      <c r="AQI28" s="81"/>
      <c r="AQJ28" s="81"/>
      <c r="AQK28" s="81"/>
      <c r="AQL28" s="81"/>
      <c r="AQM28" s="81"/>
      <c r="AQN28" s="81"/>
      <c r="AQO28" s="81"/>
      <c r="AQP28" s="81"/>
      <c r="AQQ28" s="81"/>
      <c r="AQR28" s="81"/>
      <c r="AQS28" s="81"/>
      <c r="AQT28" s="81"/>
      <c r="AQU28" s="81"/>
      <c r="AQV28" s="81"/>
      <c r="AQW28" s="81"/>
      <c r="AQX28" s="81"/>
      <c r="AQY28" s="81"/>
      <c r="AQZ28" s="81"/>
      <c r="ARA28" s="82"/>
      <c r="ARB28" s="80" t="s">
        <v>128</v>
      </c>
      <c r="ARC28" s="81"/>
      <c r="ARD28" s="81"/>
      <c r="ARE28" s="81"/>
      <c r="ARF28" s="81"/>
      <c r="ARG28" s="81"/>
      <c r="ARH28" s="81"/>
      <c r="ARI28" s="81"/>
      <c r="ARJ28" s="81"/>
      <c r="ARK28" s="81"/>
      <c r="ARL28" s="81"/>
      <c r="ARM28" s="81"/>
      <c r="ARN28" s="81"/>
      <c r="ARO28" s="81"/>
      <c r="ARP28" s="81"/>
      <c r="ARQ28" s="81"/>
      <c r="ARR28" s="81"/>
      <c r="ARS28" s="81"/>
      <c r="ART28" s="81"/>
      <c r="ARU28" s="81"/>
      <c r="ARV28" s="81"/>
      <c r="ARW28" s="81"/>
      <c r="ARX28" s="81"/>
      <c r="ARY28" s="81"/>
      <c r="ARZ28" s="81"/>
      <c r="ASA28" s="81"/>
      <c r="ASB28" s="81"/>
      <c r="ASC28" s="81"/>
      <c r="ASD28" s="81"/>
      <c r="ASE28" s="81"/>
      <c r="ASF28" s="81"/>
      <c r="ASG28" s="81"/>
      <c r="ASH28" s="81"/>
      <c r="ASI28" s="81"/>
      <c r="ASJ28" s="81"/>
      <c r="ASK28" s="81"/>
      <c r="ASL28" s="81"/>
      <c r="ASM28" s="81"/>
      <c r="ASN28" s="81"/>
      <c r="ASO28" s="81"/>
      <c r="ASP28" s="81"/>
      <c r="ASQ28" s="81"/>
      <c r="ASR28" s="81"/>
      <c r="ASS28" s="81"/>
      <c r="AST28" s="81"/>
      <c r="ASU28" s="81"/>
      <c r="ASV28" s="81"/>
      <c r="ASW28" s="81"/>
      <c r="ASX28" s="81"/>
      <c r="ASY28" s="81"/>
      <c r="ASZ28" s="81"/>
      <c r="ATA28" s="82"/>
      <c r="ATB28" s="80" t="s">
        <v>129</v>
      </c>
      <c r="ATC28" s="81"/>
      <c r="ATD28" s="81"/>
      <c r="ATE28" s="81"/>
      <c r="ATF28" s="81"/>
      <c r="ATG28" s="81"/>
      <c r="ATH28" s="81"/>
      <c r="ATI28" s="81"/>
      <c r="ATJ28" s="81"/>
      <c r="ATK28" s="81"/>
      <c r="ATL28" s="81"/>
      <c r="ATM28" s="81"/>
      <c r="ATN28" s="81"/>
      <c r="ATO28" s="81"/>
      <c r="ATP28" s="81"/>
      <c r="ATQ28" s="81"/>
      <c r="ATR28" s="81"/>
      <c r="ATS28" s="81"/>
      <c r="ATT28" s="81"/>
      <c r="ATU28" s="81"/>
      <c r="ATV28" s="81"/>
      <c r="ATW28" s="81"/>
      <c r="ATX28" s="81"/>
      <c r="ATY28" s="81"/>
      <c r="ATZ28" s="81"/>
      <c r="AUA28" s="81"/>
      <c r="AUB28" s="81"/>
      <c r="AUC28" s="81"/>
      <c r="AUD28" s="81"/>
      <c r="AUE28" s="81"/>
      <c r="AUF28" s="81"/>
      <c r="AUG28" s="81"/>
      <c r="AUH28" s="81"/>
      <c r="AUI28" s="81"/>
      <c r="AUJ28" s="81"/>
      <c r="AUK28" s="81"/>
      <c r="AUL28" s="81"/>
      <c r="AUM28" s="81"/>
      <c r="AUN28" s="81"/>
      <c r="AUO28" s="81"/>
      <c r="AUP28" s="81"/>
      <c r="AUQ28" s="81"/>
      <c r="AUR28" s="81"/>
      <c r="AUS28" s="81"/>
      <c r="AUT28" s="81"/>
      <c r="AUU28" s="81"/>
      <c r="AUV28" s="81"/>
      <c r="AUW28" s="81"/>
      <c r="AUX28" s="81"/>
      <c r="AUY28" s="81"/>
      <c r="AUZ28" s="81"/>
      <c r="AVA28" s="82"/>
      <c r="AVB28" s="80" t="s">
        <v>130</v>
      </c>
      <c r="AVC28" s="81"/>
      <c r="AVD28" s="81"/>
      <c r="AVE28" s="81"/>
      <c r="AVF28" s="81"/>
      <c r="AVG28" s="81"/>
      <c r="AVH28" s="81"/>
      <c r="AVI28" s="81"/>
      <c r="AVJ28" s="81"/>
      <c r="AVK28" s="81"/>
      <c r="AVL28" s="81"/>
      <c r="AVM28" s="81"/>
      <c r="AVN28" s="81"/>
      <c r="AVO28" s="81"/>
      <c r="AVP28" s="81"/>
      <c r="AVQ28" s="81"/>
      <c r="AVR28" s="81"/>
      <c r="AVS28" s="81"/>
      <c r="AVT28" s="81"/>
      <c r="AVU28" s="81"/>
      <c r="AVV28" s="81"/>
      <c r="AVW28" s="81"/>
      <c r="AVX28" s="81"/>
      <c r="AVY28" s="81"/>
      <c r="AVZ28" s="81"/>
      <c r="AWA28" s="81"/>
      <c r="AWB28" s="81"/>
      <c r="AWC28" s="81"/>
      <c r="AWD28" s="81"/>
      <c r="AWE28" s="81"/>
      <c r="AWF28" s="81"/>
      <c r="AWG28" s="81"/>
      <c r="AWH28" s="81"/>
      <c r="AWI28" s="81"/>
      <c r="AWJ28" s="81"/>
      <c r="AWK28" s="81"/>
      <c r="AWL28" s="81"/>
      <c r="AWM28" s="81"/>
      <c r="AWN28" s="81"/>
      <c r="AWO28" s="81"/>
      <c r="AWP28" s="81"/>
      <c r="AWQ28" s="81"/>
      <c r="AWR28" s="81"/>
      <c r="AWS28" s="81"/>
      <c r="AWT28" s="81"/>
      <c r="AWU28" s="81"/>
      <c r="AWV28" s="81"/>
      <c r="AWW28" s="81"/>
      <c r="AWX28" s="81"/>
      <c r="AWY28" s="81"/>
      <c r="AWZ28" s="81"/>
      <c r="AXA28" s="82"/>
      <c r="AXB28" s="80" t="s">
        <v>131</v>
      </c>
      <c r="AXC28" s="81"/>
      <c r="AXD28" s="81"/>
      <c r="AXE28" s="81"/>
      <c r="AXF28" s="81"/>
      <c r="AXG28" s="81"/>
      <c r="AXH28" s="81"/>
      <c r="AXI28" s="81"/>
      <c r="AXJ28" s="81"/>
      <c r="AXK28" s="81"/>
      <c r="AXL28" s="81"/>
      <c r="AXM28" s="81"/>
      <c r="AXN28" s="81"/>
      <c r="AXO28" s="81"/>
      <c r="AXP28" s="81"/>
      <c r="AXQ28" s="81"/>
      <c r="AXR28" s="81"/>
      <c r="AXS28" s="81"/>
      <c r="AXT28" s="81"/>
      <c r="AXU28" s="81"/>
      <c r="AXV28" s="81"/>
      <c r="AXW28" s="81"/>
      <c r="AXX28" s="81"/>
      <c r="AXY28" s="81"/>
      <c r="AXZ28" s="81"/>
      <c r="AYA28" s="81"/>
      <c r="AYB28" s="81"/>
      <c r="AYC28" s="81"/>
      <c r="AYD28" s="81"/>
      <c r="AYE28" s="81"/>
      <c r="AYF28" s="81"/>
      <c r="AYG28" s="81"/>
      <c r="AYH28" s="81"/>
      <c r="AYI28" s="81"/>
      <c r="AYJ28" s="81"/>
      <c r="AYK28" s="81"/>
      <c r="AYL28" s="81"/>
      <c r="AYM28" s="81"/>
      <c r="AYN28" s="81"/>
      <c r="AYO28" s="81"/>
      <c r="AYP28" s="81"/>
      <c r="AYQ28" s="81"/>
      <c r="AYR28" s="81"/>
      <c r="AYS28" s="81"/>
      <c r="AYT28" s="81"/>
      <c r="AYU28" s="81"/>
      <c r="AYV28" s="81"/>
      <c r="AYW28" s="81"/>
      <c r="AYX28" s="81"/>
      <c r="AYY28" s="81"/>
      <c r="AYZ28" s="81"/>
      <c r="AZA28" s="82"/>
      <c r="AZB28" s="80" t="s">
        <v>132</v>
      </c>
      <c r="AZC28" s="81"/>
      <c r="AZD28" s="81"/>
      <c r="AZE28" s="81"/>
      <c r="AZF28" s="81"/>
      <c r="AZG28" s="81"/>
      <c r="AZH28" s="81"/>
      <c r="AZI28" s="81"/>
      <c r="AZJ28" s="81"/>
      <c r="AZK28" s="81"/>
      <c r="AZL28" s="81"/>
      <c r="AZM28" s="81"/>
      <c r="AZN28" s="81"/>
      <c r="AZO28" s="81"/>
      <c r="AZP28" s="81"/>
      <c r="AZQ28" s="81"/>
      <c r="AZR28" s="81"/>
      <c r="AZS28" s="81"/>
      <c r="AZT28" s="81"/>
      <c r="AZU28" s="81"/>
      <c r="AZV28" s="81"/>
      <c r="AZW28" s="81"/>
      <c r="AZX28" s="81"/>
      <c r="AZY28" s="81"/>
      <c r="AZZ28" s="81"/>
      <c r="BAA28" s="81"/>
      <c r="BAB28" s="81"/>
      <c r="BAC28" s="81"/>
      <c r="BAD28" s="81"/>
      <c r="BAE28" s="81"/>
      <c r="BAF28" s="81"/>
      <c r="BAG28" s="81"/>
      <c r="BAH28" s="81"/>
      <c r="BAI28" s="81"/>
      <c r="BAJ28" s="81"/>
      <c r="BAK28" s="81"/>
      <c r="BAL28" s="81"/>
      <c r="BAM28" s="81"/>
      <c r="BAN28" s="81"/>
      <c r="BAO28" s="81"/>
      <c r="BAP28" s="81"/>
      <c r="BAQ28" s="81"/>
      <c r="BAR28" s="81"/>
      <c r="BAS28" s="81"/>
      <c r="BAT28" s="81"/>
      <c r="BAU28" s="81"/>
      <c r="BAV28" s="81"/>
      <c r="BAW28" s="81"/>
      <c r="BAX28" s="81"/>
      <c r="BAY28" s="81"/>
      <c r="BAZ28" s="81"/>
      <c r="BBA28" s="82"/>
      <c r="BBB28" s="80" t="s">
        <v>133</v>
      </c>
      <c r="BBC28" s="81"/>
      <c r="BBD28" s="81"/>
      <c r="BBE28" s="81"/>
      <c r="BBF28" s="81"/>
      <c r="BBG28" s="81"/>
      <c r="BBH28" s="81"/>
      <c r="BBI28" s="81"/>
      <c r="BBJ28" s="81"/>
      <c r="BBK28" s="81"/>
      <c r="BBL28" s="81"/>
      <c r="BBM28" s="81"/>
      <c r="BBN28" s="81"/>
      <c r="BBO28" s="81"/>
      <c r="BBP28" s="81"/>
      <c r="BBQ28" s="81"/>
      <c r="BBR28" s="81"/>
      <c r="BBS28" s="81"/>
      <c r="BBT28" s="81"/>
      <c r="BBU28" s="81"/>
      <c r="BBV28" s="81"/>
      <c r="BBW28" s="81"/>
      <c r="BBX28" s="81"/>
      <c r="BBY28" s="81"/>
      <c r="BBZ28" s="81"/>
      <c r="BCA28" s="81"/>
      <c r="BCB28" s="81"/>
      <c r="BCC28" s="81"/>
      <c r="BCD28" s="81"/>
      <c r="BCE28" s="81"/>
      <c r="BCF28" s="81"/>
      <c r="BCG28" s="81"/>
      <c r="BCH28" s="81"/>
      <c r="BCI28" s="81"/>
      <c r="BCJ28" s="81"/>
      <c r="BCK28" s="81"/>
      <c r="BCL28" s="81"/>
      <c r="BCM28" s="81"/>
      <c r="BCN28" s="81"/>
      <c r="BCO28" s="81"/>
      <c r="BCP28" s="81"/>
      <c r="BCQ28" s="81"/>
      <c r="BCR28" s="81"/>
      <c r="BCS28" s="81"/>
      <c r="BCT28" s="81"/>
      <c r="BCU28" s="81"/>
      <c r="BCV28" s="81"/>
      <c r="BCW28" s="81"/>
      <c r="BCX28" s="81"/>
      <c r="BCY28" s="81"/>
      <c r="BCZ28" s="81"/>
      <c r="BDA28" s="82"/>
      <c r="BDB28" s="80" t="s">
        <v>134</v>
      </c>
      <c r="BDC28" s="81"/>
      <c r="BDD28" s="81"/>
      <c r="BDE28" s="81"/>
      <c r="BDF28" s="81"/>
      <c r="BDG28" s="81"/>
      <c r="BDH28" s="81"/>
      <c r="BDI28" s="81"/>
      <c r="BDJ28" s="81"/>
      <c r="BDK28" s="81"/>
      <c r="BDL28" s="81"/>
      <c r="BDM28" s="81"/>
      <c r="BDN28" s="81"/>
      <c r="BDO28" s="81"/>
      <c r="BDP28" s="81"/>
      <c r="BDQ28" s="81"/>
      <c r="BDR28" s="81"/>
      <c r="BDS28" s="81"/>
      <c r="BDT28" s="81"/>
      <c r="BDU28" s="81"/>
      <c r="BDV28" s="81"/>
      <c r="BDW28" s="81"/>
      <c r="BDX28" s="81"/>
      <c r="BDY28" s="81"/>
      <c r="BDZ28" s="81"/>
      <c r="BEA28" s="81"/>
      <c r="BEB28" s="81"/>
      <c r="BEC28" s="81"/>
      <c r="BED28" s="81"/>
      <c r="BEE28" s="81"/>
      <c r="BEF28" s="81"/>
      <c r="BEG28" s="81"/>
      <c r="BEH28" s="81"/>
      <c r="BEI28" s="81"/>
      <c r="BEJ28" s="81"/>
      <c r="BEK28" s="81"/>
      <c r="BEL28" s="81"/>
      <c r="BEM28" s="81"/>
      <c r="BEN28" s="81"/>
      <c r="BEO28" s="81"/>
      <c r="BEP28" s="81"/>
      <c r="BEQ28" s="81"/>
      <c r="BER28" s="81"/>
      <c r="BES28" s="81"/>
      <c r="BET28" s="81"/>
      <c r="BEU28" s="81"/>
      <c r="BEV28" s="81"/>
      <c r="BEW28" s="81"/>
      <c r="BEX28" s="81"/>
      <c r="BEY28" s="81"/>
      <c r="BEZ28" s="81"/>
      <c r="BFA28" s="82"/>
      <c r="BFB28" s="80" t="s">
        <v>135</v>
      </c>
      <c r="BFC28" s="81"/>
      <c r="BFD28" s="81"/>
      <c r="BFE28" s="81"/>
      <c r="BFF28" s="81"/>
      <c r="BFG28" s="81"/>
      <c r="BFH28" s="81"/>
      <c r="BFI28" s="81"/>
      <c r="BFJ28" s="81"/>
      <c r="BFK28" s="81"/>
      <c r="BFL28" s="81"/>
      <c r="BFM28" s="81"/>
      <c r="BFN28" s="81"/>
      <c r="BFO28" s="81"/>
      <c r="BFP28" s="81"/>
      <c r="BFQ28" s="81"/>
      <c r="BFR28" s="81"/>
      <c r="BFS28" s="81"/>
      <c r="BFT28" s="81"/>
      <c r="BFU28" s="81"/>
      <c r="BFV28" s="81"/>
      <c r="BFW28" s="81"/>
      <c r="BFX28" s="81"/>
      <c r="BFY28" s="81"/>
      <c r="BFZ28" s="81"/>
      <c r="BGA28" s="81"/>
      <c r="BGB28" s="81"/>
      <c r="BGC28" s="81"/>
      <c r="BGD28" s="81"/>
      <c r="BGE28" s="81"/>
      <c r="BGF28" s="81"/>
      <c r="BGG28" s="81"/>
      <c r="BGH28" s="81"/>
      <c r="BGI28" s="81"/>
      <c r="BGJ28" s="81"/>
      <c r="BGK28" s="81"/>
      <c r="BGL28" s="81"/>
      <c r="BGM28" s="81"/>
      <c r="BGN28" s="81"/>
      <c r="BGO28" s="81"/>
      <c r="BGP28" s="81"/>
      <c r="BGQ28" s="81"/>
      <c r="BGR28" s="81"/>
      <c r="BGS28" s="81"/>
      <c r="BGT28" s="81"/>
      <c r="BGU28" s="81"/>
      <c r="BGV28" s="81"/>
      <c r="BGW28" s="81"/>
      <c r="BGX28" s="81"/>
      <c r="BGY28" s="81"/>
      <c r="BGZ28" s="81"/>
      <c r="BHA28" s="82"/>
      <c r="BHB28" s="80" t="s">
        <v>136</v>
      </c>
      <c r="BHC28" s="81"/>
      <c r="BHD28" s="81"/>
      <c r="BHE28" s="81"/>
      <c r="BHF28" s="81"/>
      <c r="BHG28" s="81"/>
      <c r="BHH28" s="81"/>
      <c r="BHI28" s="81"/>
      <c r="BHJ28" s="81"/>
      <c r="BHK28" s="81"/>
      <c r="BHL28" s="81"/>
      <c r="BHM28" s="81"/>
      <c r="BHN28" s="81"/>
      <c r="BHO28" s="81"/>
      <c r="BHP28" s="81"/>
      <c r="BHQ28" s="81"/>
      <c r="BHR28" s="81"/>
      <c r="BHS28" s="81"/>
      <c r="BHT28" s="81"/>
      <c r="BHU28" s="81"/>
      <c r="BHV28" s="81"/>
      <c r="BHW28" s="81"/>
      <c r="BHX28" s="81"/>
      <c r="BHY28" s="81"/>
      <c r="BHZ28" s="81"/>
      <c r="BIA28" s="81"/>
      <c r="BIB28" s="81"/>
      <c r="BIC28" s="81"/>
      <c r="BID28" s="81"/>
      <c r="BIE28" s="81"/>
      <c r="BIF28" s="81"/>
      <c r="BIG28" s="81"/>
      <c r="BIH28" s="81"/>
      <c r="BII28" s="81"/>
      <c r="BIJ28" s="81"/>
      <c r="BIK28" s="81"/>
      <c r="BIL28" s="81"/>
      <c r="BIM28" s="81"/>
      <c r="BIN28" s="81"/>
      <c r="BIO28" s="81"/>
      <c r="BIP28" s="81"/>
      <c r="BIQ28" s="81"/>
      <c r="BIR28" s="81"/>
      <c r="BIS28" s="81"/>
      <c r="BIT28" s="81"/>
      <c r="BIU28" s="81"/>
      <c r="BIV28" s="81"/>
      <c r="BIW28" s="81"/>
      <c r="BIX28" s="81"/>
      <c r="BIY28" s="81"/>
      <c r="BIZ28" s="81"/>
      <c r="BJA28" s="82"/>
      <c r="BJB28" s="80" t="s">
        <v>137</v>
      </c>
      <c r="BJC28" s="81"/>
      <c r="BJD28" s="81"/>
      <c r="BJE28" s="81"/>
      <c r="BJF28" s="81"/>
      <c r="BJG28" s="81"/>
      <c r="BJH28" s="81"/>
      <c r="BJI28" s="81"/>
      <c r="BJJ28" s="81"/>
      <c r="BJK28" s="81"/>
      <c r="BJL28" s="81"/>
      <c r="BJM28" s="81"/>
      <c r="BJN28" s="81"/>
      <c r="BJO28" s="81"/>
      <c r="BJP28" s="81"/>
      <c r="BJQ28" s="81"/>
      <c r="BJR28" s="81"/>
      <c r="BJS28" s="81"/>
      <c r="BJT28" s="81"/>
      <c r="BJU28" s="81"/>
      <c r="BJV28" s="81"/>
      <c r="BJW28" s="81"/>
      <c r="BJX28" s="81"/>
      <c r="BJY28" s="81"/>
      <c r="BJZ28" s="81"/>
      <c r="BKA28" s="81"/>
      <c r="BKB28" s="81"/>
      <c r="BKC28" s="81"/>
      <c r="BKD28" s="81"/>
      <c r="BKE28" s="81"/>
      <c r="BKF28" s="81"/>
      <c r="BKG28" s="81"/>
      <c r="BKH28" s="81"/>
      <c r="BKI28" s="81"/>
      <c r="BKJ28" s="81"/>
      <c r="BKK28" s="81"/>
      <c r="BKL28" s="81"/>
      <c r="BKM28" s="81"/>
      <c r="BKN28" s="81"/>
      <c r="BKO28" s="81"/>
      <c r="BKP28" s="81"/>
      <c r="BKQ28" s="81"/>
      <c r="BKR28" s="81"/>
      <c r="BKS28" s="81"/>
      <c r="BKT28" s="81"/>
      <c r="BKU28" s="81"/>
      <c r="BKV28" s="81"/>
      <c r="BKW28" s="81"/>
      <c r="BKX28" s="81"/>
      <c r="BKY28" s="81"/>
      <c r="BKZ28" s="81"/>
      <c r="BLA28" s="82"/>
      <c r="BLB28" s="80" t="s">
        <v>138</v>
      </c>
      <c r="BLC28" s="81"/>
      <c r="BLD28" s="81"/>
      <c r="BLE28" s="81"/>
      <c r="BLF28" s="81"/>
      <c r="BLG28" s="81"/>
      <c r="BLH28" s="81"/>
      <c r="BLI28" s="81"/>
      <c r="BLJ28" s="81"/>
      <c r="BLK28" s="81"/>
      <c r="BLL28" s="81"/>
      <c r="BLM28" s="81"/>
      <c r="BLN28" s="81"/>
      <c r="BLO28" s="81"/>
      <c r="BLP28" s="81"/>
      <c r="BLQ28" s="81"/>
      <c r="BLR28" s="81"/>
      <c r="BLS28" s="81"/>
      <c r="BLT28" s="81"/>
      <c r="BLU28" s="81"/>
      <c r="BLV28" s="81"/>
      <c r="BLW28" s="81"/>
      <c r="BLX28" s="81"/>
      <c r="BLY28" s="81"/>
      <c r="BLZ28" s="81"/>
      <c r="BMA28" s="81"/>
      <c r="BMB28" s="81"/>
      <c r="BMC28" s="81"/>
      <c r="BMD28" s="81"/>
      <c r="BME28" s="81"/>
      <c r="BMF28" s="81"/>
      <c r="BMG28" s="81"/>
      <c r="BMH28" s="81"/>
      <c r="BMI28" s="81"/>
      <c r="BMJ28" s="81"/>
      <c r="BMK28" s="81"/>
      <c r="BML28" s="81"/>
      <c r="BMM28" s="81"/>
      <c r="BMN28" s="81"/>
      <c r="BMO28" s="81"/>
      <c r="BMP28" s="81"/>
      <c r="BMQ28" s="81"/>
      <c r="BMR28" s="81"/>
      <c r="BMS28" s="81"/>
      <c r="BMT28" s="81"/>
      <c r="BMU28" s="81"/>
      <c r="BMV28" s="81"/>
      <c r="BMW28" s="81"/>
      <c r="BMX28" s="81"/>
      <c r="BMY28" s="81"/>
      <c r="BMZ28" s="81"/>
      <c r="BNA28" s="82"/>
      <c r="BNB28" s="57"/>
      <c r="BNC28" s="57"/>
      <c r="BND28" s="57"/>
      <c r="BNE28" s="57"/>
      <c r="BNF28" s="57"/>
      <c r="BNG28" s="57"/>
      <c r="BNH28" s="57"/>
      <c r="BNI28" s="57"/>
      <c r="BNJ28" s="57"/>
      <c r="BNK28" s="57"/>
      <c r="BNL28" s="57"/>
      <c r="BNM28" s="57"/>
      <c r="BNN28" s="57"/>
      <c r="BNO28" s="57"/>
      <c r="BNP28" s="57"/>
      <c r="BNQ28" s="57"/>
      <c r="BNR28" s="57"/>
      <c r="BNS28" s="57"/>
      <c r="BNT28" s="57"/>
      <c r="BNU28" s="57"/>
      <c r="BNV28" s="57"/>
      <c r="BNW28" s="57"/>
      <c r="BNX28" s="57"/>
      <c r="BNY28" s="57"/>
      <c r="BNZ28" s="57"/>
      <c r="BOA28" s="57"/>
      <c r="BOB28" s="57"/>
      <c r="BOC28" s="57"/>
      <c r="BOD28" s="57"/>
      <c r="BOE28" s="57"/>
      <c r="BOF28" s="57"/>
      <c r="BOG28" s="57"/>
      <c r="BOH28" s="57"/>
      <c r="BOI28" s="57"/>
      <c r="BOJ28" s="57"/>
      <c r="BOK28" s="57"/>
      <c r="BOL28" s="57"/>
      <c r="BOM28" s="57"/>
      <c r="BON28" s="57"/>
      <c r="BOO28" s="57"/>
      <c r="BOP28" s="57"/>
      <c r="BOQ28" s="57"/>
      <c r="BOR28" s="57"/>
      <c r="BOS28" s="57"/>
      <c r="BOT28" s="57"/>
      <c r="BOU28" s="57"/>
      <c r="BOV28" s="57"/>
      <c r="BOW28" s="57"/>
      <c r="BOX28" s="57"/>
      <c r="BOY28" s="57"/>
      <c r="BOZ28" s="57"/>
      <c r="BPA28" s="57"/>
    </row>
    <row r="29" spans="1:1769" s="21" customFormat="1" ht="34.5" customHeight="1">
      <c r="A29" s="79"/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 t="s">
        <v>28</v>
      </c>
      <c r="BC29" s="150"/>
      <c r="BD29" s="150"/>
      <c r="BE29" s="150"/>
      <c r="BF29" s="150"/>
      <c r="BG29" s="150"/>
      <c r="BH29" s="150"/>
      <c r="BI29" s="150"/>
      <c r="BJ29" s="150"/>
      <c r="BK29" s="150"/>
      <c r="BL29" s="150"/>
      <c r="BM29" s="150"/>
      <c r="BN29" s="150"/>
      <c r="BO29" s="150"/>
      <c r="BP29" s="150"/>
      <c r="BQ29" s="150"/>
      <c r="BR29" s="150"/>
      <c r="BS29" s="150"/>
      <c r="BT29" s="150"/>
      <c r="BU29" s="150"/>
      <c r="BV29" s="150"/>
      <c r="BW29" s="150"/>
      <c r="BX29" s="150"/>
      <c r="BY29" s="150"/>
      <c r="BZ29" s="150"/>
      <c r="CA29" s="150"/>
      <c r="CB29" s="150" t="s">
        <v>47</v>
      </c>
      <c r="CC29" s="150"/>
      <c r="CD29" s="150"/>
      <c r="CE29" s="150"/>
      <c r="CF29" s="150"/>
      <c r="CG29" s="150"/>
      <c r="CH29" s="150"/>
      <c r="CI29" s="150"/>
      <c r="CJ29" s="150"/>
      <c r="CK29" s="150"/>
      <c r="CL29" s="150"/>
      <c r="CM29" s="150"/>
      <c r="CN29" s="150"/>
      <c r="CO29" s="150"/>
      <c r="CP29" s="150"/>
      <c r="CQ29" s="150"/>
      <c r="CR29" s="150"/>
      <c r="CS29" s="150"/>
      <c r="CT29" s="150"/>
      <c r="CU29" s="150"/>
      <c r="CV29" s="150"/>
      <c r="CW29" s="150"/>
      <c r="CX29" s="150"/>
      <c r="CY29" s="150"/>
      <c r="CZ29" s="150"/>
      <c r="DA29" s="150"/>
      <c r="DB29" s="77" t="s">
        <v>28</v>
      </c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8"/>
      <c r="DS29" s="78"/>
      <c r="DT29" s="78"/>
      <c r="DU29" s="78"/>
      <c r="DV29" s="78"/>
      <c r="DW29" s="78"/>
      <c r="DX29" s="78"/>
      <c r="DY29" s="78"/>
      <c r="DZ29" s="78"/>
      <c r="EA29" s="79"/>
      <c r="EB29" s="77" t="s">
        <v>47</v>
      </c>
      <c r="EC29" s="78"/>
      <c r="ED29" s="78"/>
      <c r="EE29" s="78"/>
      <c r="EF29" s="78"/>
      <c r="EG29" s="78"/>
      <c r="EH29" s="78"/>
      <c r="EI29" s="78"/>
      <c r="EJ29" s="78"/>
      <c r="EK29" s="78"/>
      <c r="EL29" s="78"/>
      <c r="EM29" s="78"/>
      <c r="EN29" s="78"/>
      <c r="EO29" s="78"/>
      <c r="EP29" s="78"/>
      <c r="EQ29" s="78"/>
      <c r="ER29" s="78"/>
      <c r="ES29" s="78"/>
      <c r="ET29" s="78"/>
      <c r="EU29" s="78"/>
      <c r="EV29" s="78"/>
      <c r="EW29" s="78"/>
      <c r="EX29" s="78"/>
      <c r="EY29" s="78"/>
      <c r="EZ29" s="78"/>
      <c r="FA29" s="79"/>
      <c r="FB29" s="77" t="s">
        <v>28</v>
      </c>
      <c r="FC29" s="78"/>
      <c r="FD29" s="78"/>
      <c r="FE29" s="78"/>
      <c r="FF29" s="78"/>
      <c r="FG29" s="78"/>
      <c r="FH29" s="78"/>
      <c r="FI29" s="78"/>
      <c r="FJ29" s="78"/>
      <c r="FK29" s="78"/>
      <c r="FL29" s="78"/>
      <c r="FM29" s="78"/>
      <c r="FN29" s="78"/>
      <c r="FO29" s="78"/>
      <c r="FP29" s="78"/>
      <c r="FQ29" s="78"/>
      <c r="FR29" s="78"/>
      <c r="FS29" s="78"/>
      <c r="FT29" s="78"/>
      <c r="FU29" s="78"/>
      <c r="FV29" s="78"/>
      <c r="FW29" s="78"/>
      <c r="FX29" s="78"/>
      <c r="FY29" s="78"/>
      <c r="FZ29" s="78"/>
      <c r="GA29" s="79"/>
      <c r="GB29" s="77" t="s">
        <v>47</v>
      </c>
      <c r="GC29" s="78"/>
      <c r="GD29" s="78"/>
      <c r="GE29" s="78"/>
      <c r="GF29" s="78"/>
      <c r="GG29" s="78"/>
      <c r="GH29" s="78"/>
      <c r="GI29" s="78"/>
      <c r="GJ29" s="78"/>
      <c r="GK29" s="78"/>
      <c r="GL29" s="78"/>
      <c r="GM29" s="78"/>
      <c r="GN29" s="78"/>
      <c r="GO29" s="78"/>
      <c r="GP29" s="78"/>
      <c r="GQ29" s="78"/>
      <c r="GR29" s="78"/>
      <c r="GS29" s="78"/>
      <c r="GT29" s="78"/>
      <c r="GU29" s="78"/>
      <c r="GV29" s="78"/>
      <c r="GW29" s="78"/>
      <c r="GX29" s="78"/>
      <c r="GY29" s="78"/>
      <c r="GZ29" s="78"/>
      <c r="HA29" s="79"/>
      <c r="HB29" s="77" t="s">
        <v>28</v>
      </c>
      <c r="HC29" s="78"/>
      <c r="HD29" s="78"/>
      <c r="HE29" s="78"/>
      <c r="HF29" s="78"/>
      <c r="HG29" s="78"/>
      <c r="HH29" s="78"/>
      <c r="HI29" s="78"/>
      <c r="HJ29" s="78"/>
      <c r="HK29" s="78"/>
      <c r="HL29" s="78"/>
      <c r="HM29" s="78"/>
      <c r="HN29" s="78"/>
      <c r="HO29" s="78"/>
      <c r="HP29" s="78"/>
      <c r="HQ29" s="78"/>
      <c r="HR29" s="78"/>
      <c r="HS29" s="78"/>
      <c r="HT29" s="78"/>
      <c r="HU29" s="78"/>
      <c r="HV29" s="78"/>
      <c r="HW29" s="78"/>
      <c r="HX29" s="78"/>
      <c r="HY29" s="78"/>
      <c r="HZ29" s="78"/>
      <c r="IA29" s="79"/>
      <c r="IB29" s="77" t="s">
        <v>47</v>
      </c>
      <c r="IC29" s="78"/>
      <c r="ID29" s="78"/>
      <c r="IE29" s="78"/>
      <c r="IF29" s="78"/>
      <c r="IG29" s="78"/>
      <c r="IH29" s="78"/>
      <c r="II29" s="78"/>
      <c r="IJ29" s="78"/>
      <c r="IK29" s="78"/>
      <c r="IL29" s="78"/>
      <c r="IM29" s="78"/>
      <c r="IN29" s="78"/>
      <c r="IO29" s="78"/>
      <c r="IP29" s="78"/>
      <c r="IQ29" s="78"/>
      <c r="IR29" s="78"/>
      <c r="IS29" s="78"/>
      <c r="IT29" s="78"/>
      <c r="IU29" s="78"/>
      <c r="IV29" s="78"/>
      <c r="IW29" s="78"/>
      <c r="IX29" s="78"/>
      <c r="IY29" s="78"/>
      <c r="IZ29" s="78"/>
      <c r="JA29" s="79"/>
      <c r="JB29" s="77" t="s">
        <v>28</v>
      </c>
      <c r="JC29" s="78"/>
      <c r="JD29" s="78"/>
      <c r="JE29" s="78"/>
      <c r="JF29" s="78"/>
      <c r="JG29" s="78"/>
      <c r="JH29" s="78"/>
      <c r="JI29" s="78"/>
      <c r="JJ29" s="78"/>
      <c r="JK29" s="78"/>
      <c r="JL29" s="78"/>
      <c r="JM29" s="78"/>
      <c r="JN29" s="78"/>
      <c r="JO29" s="78"/>
      <c r="JP29" s="78"/>
      <c r="JQ29" s="78"/>
      <c r="JR29" s="78"/>
      <c r="JS29" s="78"/>
      <c r="JT29" s="78"/>
      <c r="JU29" s="78"/>
      <c r="JV29" s="78"/>
      <c r="JW29" s="78"/>
      <c r="JX29" s="78"/>
      <c r="JY29" s="78"/>
      <c r="JZ29" s="78"/>
      <c r="KA29" s="79"/>
      <c r="KB29" s="77" t="s">
        <v>47</v>
      </c>
      <c r="KC29" s="78"/>
      <c r="KD29" s="78"/>
      <c r="KE29" s="78"/>
      <c r="KF29" s="78"/>
      <c r="KG29" s="78"/>
      <c r="KH29" s="78"/>
      <c r="KI29" s="78"/>
      <c r="KJ29" s="78"/>
      <c r="KK29" s="78"/>
      <c r="KL29" s="78"/>
      <c r="KM29" s="78"/>
      <c r="KN29" s="78"/>
      <c r="KO29" s="78"/>
      <c r="KP29" s="78"/>
      <c r="KQ29" s="78"/>
      <c r="KR29" s="78"/>
      <c r="KS29" s="78"/>
      <c r="KT29" s="78"/>
      <c r="KU29" s="78"/>
      <c r="KV29" s="78"/>
      <c r="KW29" s="78"/>
      <c r="KX29" s="78"/>
      <c r="KY29" s="78"/>
      <c r="KZ29" s="78"/>
      <c r="LA29" s="79"/>
      <c r="LB29" s="77" t="s">
        <v>28</v>
      </c>
      <c r="LC29" s="78"/>
      <c r="LD29" s="78"/>
      <c r="LE29" s="78"/>
      <c r="LF29" s="78"/>
      <c r="LG29" s="78"/>
      <c r="LH29" s="78"/>
      <c r="LI29" s="78"/>
      <c r="LJ29" s="78"/>
      <c r="LK29" s="78"/>
      <c r="LL29" s="78"/>
      <c r="LM29" s="78"/>
      <c r="LN29" s="78"/>
      <c r="LO29" s="78"/>
      <c r="LP29" s="78"/>
      <c r="LQ29" s="78"/>
      <c r="LR29" s="78"/>
      <c r="LS29" s="78"/>
      <c r="LT29" s="78"/>
      <c r="LU29" s="78"/>
      <c r="LV29" s="78"/>
      <c r="LW29" s="78"/>
      <c r="LX29" s="78"/>
      <c r="LY29" s="78"/>
      <c r="LZ29" s="78"/>
      <c r="MA29" s="79"/>
      <c r="MB29" s="77" t="s">
        <v>47</v>
      </c>
      <c r="MC29" s="78"/>
      <c r="MD29" s="78"/>
      <c r="ME29" s="78"/>
      <c r="MF29" s="78"/>
      <c r="MG29" s="78"/>
      <c r="MH29" s="78"/>
      <c r="MI29" s="78"/>
      <c r="MJ29" s="78"/>
      <c r="MK29" s="78"/>
      <c r="ML29" s="78"/>
      <c r="MM29" s="78"/>
      <c r="MN29" s="78"/>
      <c r="MO29" s="78"/>
      <c r="MP29" s="78"/>
      <c r="MQ29" s="78"/>
      <c r="MR29" s="78"/>
      <c r="MS29" s="78"/>
      <c r="MT29" s="78"/>
      <c r="MU29" s="78"/>
      <c r="MV29" s="78"/>
      <c r="MW29" s="78"/>
      <c r="MX29" s="78"/>
      <c r="MY29" s="78"/>
      <c r="MZ29" s="78"/>
      <c r="NA29" s="79"/>
      <c r="NB29" s="77" t="s">
        <v>28</v>
      </c>
      <c r="NC29" s="78"/>
      <c r="ND29" s="78"/>
      <c r="NE29" s="78"/>
      <c r="NF29" s="78"/>
      <c r="NG29" s="78"/>
      <c r="NH29" s="78"/>
      <c r="NI29" s="78"/>
      <c r="NJ29" s="78"/>
      <c r="NK29" s="78"/>
      <c r="NL29" s="78"/>
      <c r="NM29" s="78"/>
      <c r="NN29" s="78"/>
      <c r="NO29" s="78"/>
      <c r="NP29" s="78"/>
      <c r="NQ29" s="78"/>
      <c r="NR29" s="78"/>
      <c r="NS29" s="78"/>
      <c r="NT29" s="78"/>
      <c r="NU29" s="78"/>
      <c r="NV29" s="78"/>
      <c r="NW29" s="78"/>
      <c r="NX29" s="78"/>
      <c r="NY29" s="78"/>
      <c r="NZ29" s="78"/>
      <c r="OA29" s="79"/>
      <c r="OB29" s="77" t="s">
        <v>47</v>
      </c>
      <c r="OC29" s="78"/>
      <c r="OD29" s="78"/>
      <c r="OE29" s="78"/>
      <c r="OF29" s="78"/>
      <c r="OG29" s="78"/>
      <c r="OH29" s="78"/>
      <c r="OI29" s="78"/>
      <c r="OJ29" s="78"/>
      <c r="OK29" s="78"/>
      <c r="OL29" s="78"/>
      <c r="OM29" s="78"/>
      <c r="ON29" s="78"/>
      <c r="OO29" s="78"/>
      <c r="OP29" s="78"/>
      <c r="OQ29" s="78"/>
      <c r="OR29" s="78"/>
      <c r="OS29" s="78"/>
      <c r="OT29" s="78"/>
      <c r="OU29" s="78"/>
      <c r="OV29" s="78"/>
      <c r="OW29" s="78"/>
      <c r="OX29" s="78"/>
      <c r="OY29" s="78"/>
      <c r="OZ29" s="78"/>
      <c r="PA29" s="79"/>
      <c r="PB29" s="77" t="s">
        <v>28</v>
      </c>
      <c r="PC29" s="78"/>
      <c r="PD29" s="78"/>
      <c r="PE29" s="78"/>
      <c r="PF29" s="78"/>
      <c r="PG29" s="78"/>
      <c r="PH29" s="78"/>
      <c r="PI29" s="78"/>
      <c r="PJ29" s="78"/>
      <c r="PK29" s="78"/>
      <c r="PL29" s="78"/>
      <c r="PM29" s="78"/>
      <c r="PN29" s="78"/>
      <c r="PO29" s="78"/>
      <c r="PP29" s="78"/>
      <c r="PQ29" s="78"/>
      <c r="PR29" s="78"/>
      <c r="PS29" s="78"/>
      <c r="PT29" s="78"/>
      <c r="PU29" s="78"/>
      <c r="PV29" s="78"/>
      <c r="PW29" s="78"/>
      <c r="PX29" s="78"/>
      <c r="PY29" s="78"/>
      <c r="PZ29" s="78"/>
      <c r="QA29" s="79"/>
      <c r="QB29" s="77" t="s">
        <v>47</v>
      </c>
      <c r="QC29" s="78"/>
      <c r="QD29" s="78"/>
      <c r="QE29" s="78"/>
      <c r="QF29" s="78"/>
      <c r="QG29" s="78"/>
      <c r="QH29" s="78"/>
      <c r="QI29" s="78"/>
      <c r="QJ29" s="78"/>
      <c r="QK29" s="78"/>
      <c r="QL29" s="78"/>
      <c r="QM29" s="78"/>
      <c r="QN29" s="78"/>
      <c r="QO29" s="78"/>
      <c r="QP29" s="78"/>
      <c r="QQ29" s="78"/>
      <c r="QR29" s="78"/>
      <c r="QS29" s="78"/>
      <c r="QT29" s="78"/>
      <c r="QU29" s="78"/>
      <c r="QV29" s="78"/>
      <c r="QW29" s="78"/>
      <c r="QX29" s="78"/>
      <c r="QY29" s="78"/>
      <c r="QZ29" s="78"/>
      <c r="RA29" s="79"/>
      <c r="RB29" s="77" t="s">
        <v>28</v>
      </c>
      <c r="RC29" s="78"/>
      <c r="RD29" s="78"/>
      <c r="RE29" s="78"/>
      <c r="RF29" s="78"/>
      <c r="RG29" s="78"/>
      <c r="RH29" s="78"/>
      <c r="RI29" s="78"/>
      <c r="RJ29" s="78"/>
      <c r="RK29" s="78"/>
      <c r="RL29" s="78"/>
      <c r="RM29" s="78"/>
      <c r="RN29" s="78"/>
      <c r="RO29" s="78"/>
      <c r="RP29" s="78"/>
      <c r="RQ29" s="78"/>
      <c r="RR29" s="78"/>
      <c r="RS29" s="78"/>
      <c r="RT29" s="78"/>
      <c r="RU29" s="78"/>
      <c r="RV29" s="78"/>
      <c r="RW29" s="78"/>
      <c r="RX29" s="78"/>
      <c r="RY29" s="78"/>
      <c r="RZ29" s="78"/>
      <c r="SA29" s="79"/>
      <c r="SB29" s="77" t="s">
        <v>47</v>
      </c>
      <c r="SC29" s="78"/>
      <c r="SD29" s="78"/>
      <c r="SE29" s="78"/>
      <c r="SF29" s="78"/>
      <c r="SG29" s="78"/>
      <c r="SH29" s="78"/>
      <c r="SI29" s="78"/>
      <c r="SJ29" s="78"/>
      <c r="SK29" s="78"/>
      <c r="SL29" s="78"/>
      <c r="SM29" s="78"/>
      <c r="SN29" s="78"/>
      <c r="SO29" s="78"/>
      <c r="SP29" s="78"/>
      <c r="SQ29" s="78"/>
      <c r="SR29" s="78"/>
      <c r="SS29" s="78"/>
      <c r="ST29" s="78"/>
      <c r="SU29" s="78"/>
      <c r="SV29" s="78"/>
      <c r="SW29" s="78"/>
      <c r="SX29" s="78"/>
      <c r="SY29" s="78"/>
      <c r="SZ29" s="78"/>
      <c r="TA29" s="79"/>
      <c r="TB29" s="77" t="s">
        <v>28</v>
      </c>
      <c r="TC29" s="78"/>
      <c r="TD29" s="78"/>
      <c r="TE29" s="78"/>
      <c r="TF29" s="78"/>
      <c r="TG29" s="78"/>
      <c r="TH29" s="78"/>
      <c r="TI29" s="78"/>
      <c r="TJ29" s="78"/>
      <c r="TK29" s="78"/>
      <c r="TL29" s="78"/>
      <c r="TM29" s="78"/>
      <c r="TN29" s="78"/>
      <c r="TO29" s="78"/>
      <c r="TP29" s="78"/>
      <c r="TQ29" s="78"/>
      <c r="TR29" s="78"/>
      <c r="TS29" s="78"/>
      <c r="TT29" s="78"/>
      <c r="TU29" s="78"/>
      <c r="TV29" s="78"/>
      <c r="TW29" s="78"/>
      <c r="TX29" s="78"/>
      <c r="TY29" s="78"/>
      <c r="TZ29" s="78"/>
      <c r="UA29" s="79"/>
      <c r="UB29" s="77" t="s">
        <v>47</v>
      </c>
      <c r="UC29" s="78"/>
      <c r="UD29" s="78"/>
      <c r="UE29" s="78"/>
      <c r="UF29" s="78"/>
      <c r="UG29" s="78"/>
      <c r="UH29" s="78"/>
      <c r="UI29" s="78"/>
      <c r="UJ29" s="78"/>
      <c r="UK29" s="78"/>
      <c r="UL29" s="78"/>
      <c r="UM29" s="78"/>
      <c r="UN29" s="78"/>
      <c r="UO29" s="78"/>
      <c r="UP29" s="78"/>
      <c r="UQ29" s="78"/>
      <c r="UR29" s="78"/>
      <c r="US29" s="78"/>
      <c r="UT29" s="78"/>
      <c r="UU29" s="78"/>
      <c r="UV29" s="78"/>
      <c r="UW29" s="78"/>
      <c r="UX29" s="78"/>
      <c r="UY29" s="78"/>
      <c r="UZ29" s="78"/>
      <c r="VA29" s="79"/>
      <c r="VB29" s="77" t="s">
        <v>28</v>
      </c>
      <c r="VC29" s="78"/>
      <c r="VD29" s="78"/>
      <c r="VE29" s="78"/>
      <c r="VF29" s="78"/>
      <c r="VG29" s="78"/>
      <c r="VH29" s="78"/>
      <c r="VI29" s="78"/>
      <c r="VJ29" s="78"/>
      <c r="VK29" s="78"/>
      <c r="VL29" s="78"/>
      <c r="VM29" s="78"/>
      <c r="VN29" s="78"/>
      <c r="VO29" s="78"/>
      <c r="VP29" s="78"/>
      <c r="VQ29" s="78"/>
      <c r="VR29" s="78"/>
      <c r="VS29" s="78"/>
      <c r="VT29" s="78"/>
      <c r="VU29" s="78"/>
      <c r="VV29" s="78"/>
      <c r="VW29" s="78"/>
      <c r="VX29" s="78"/>
      <c r="VY29" s="78"/>
      <c r="VZ29" s="78"/>
      <c r="WA29" s="79"/>
      <c r="WB29" s="77" t="s">
        <v>47</v>
      </c>
      <c r="WC29" s="78"/>
      <c r="WD29" s="78"/>
      <c r="WE29" s="78"/>
      <c r="WF29" s="78"/>
      <c r="WG29" s="78"/>
      <c r="WH29" s="78"/>
      <c r="WI29" s="78"/>
      <c r="WJ29" s="78"/>
      <c r="WK29" s="78"/>
      <c r="WL29" s="78"/>
      <c r="WM29" s="78"/>
      <c r="WN29" s="78"/>
      <c r="WO29" s="78"/>
      <c r="WP29" s="78"/>
      <c r="WQ29" s="78"/>
      <c r="WR29" s="78"/>
      <c r="WS29" s="78"/>
      <c r="WT29" s="78"/>
      <c r="WU29" s="78"/>
      <c r="WV29" s="78"/>
      <c r="WW29" s="78"/>
      <c r="WX29" s="78"/>
      <c r="WY29" s="78"/>
      <c r="WZ29" s="78"/>
      <c r="XA29" s="79"/>
      <c r="XB29" s="77" t="s">
        <v>28</v>
      </c>
      <c r="XC29" s="78"/>
      <c r="XD29" s="78"/>
      <c r="XE29" s="78"/>
      <c r="XF29" s="78"/>
      <c r="XG29" s="78"/>
      <c r="XH29" s="78"/>
      <c r="XI29" s="78"/>
      <c r="XJ29" s="78"/>
      <c r="XK29" s="78"/>
      <c r="XL29" s="78"/>
      <c r="XM29" s="78"/>
      <c r="XN29" s="78"/>
      <c r="XO29" s="78"/>
      <c r="XP29" s="78"/>
      <c r="XQ29" s="78"/>
      <c r="XR29" s="78"/>
      <c r="XS29" s="78"/>
      <c r="XT29" s="78"/>
      <c r="XU29" s="78"/>
      <c r="XV29" s="78"/>
      <c r="XW29" s="78"/>
      <c r="XX29" s="78"/>
      <c r="XY29" s="78"/>
      <c r="XZ29" s="78"/>
      <c r="YA29" s="79"/>
      <c r="YB29" s="77" t="s">
        <v>47</v>
      </c>
      <c r="YC29" s="78"/>
      <c r="YD29" s="78"/>
      <c r="YE29" s="78"/>
      <c r="YF29" s="78"/>
      <c r="YG29" s="78"/>
      <c r="YH29" s="78"/>
      <c r="YI29" s="78"/>
      <c r="YJ29" s="78"/>
      <c r="YK29" s="78"/>
      <c r="YL29" s="78"/>
      <c r="YM29" s="78"/>
      <c r="YN29" s="78"/>
      <c r="YO29" s="78"/>
      <c r="YP29" s="78"/>
      <c r="YQ29" s="78"/>
      <c r="YR29" s="78"/>
      <c r="YS29" s="78"/>
      <c r="YT29" s="78"/>
      <c r="YU29" s="78"/>
      <c r="YV29" s="78"/>
      <c r="YW29" s="78"/>
      <c r="YX29" s="78"/>
      <c r="YY29" s="78"/>
      <c r="YZ29" s="78"/>
      <c r="ZA29" s="79"/>
      <c r="ZB29" s="77" t="s">
        <v>28</v>
      </c>
      <c r="ZC29" s="78"/>
      <c r="ZD29" s="78"/>
      <c r="ZE29" s="78"/>
      <c r="ZF29" s="78"/>
      <c r="ZG29" s="78"/>
      <c r="ZH29" s="78"/>
      <c r="ZI29" s="78"/>
      <c r="ZJ29" s="78"/>
      <c r="ZK29" s="78"/>
      <c r="ZL29" s="78"/>
      <c r="ZM29" s="78"/>
      <c r="ZN29" s="78"/>
      <c r="ZO29" s="78"/>
      <c r="ZP29" s="78"/>
      <c r="ZQ29" s="78"/>
      <c r="ZR29" s="78"/>
      <c r="ZS29" s="78"/>
      <c r="ZT29" s="78"/>
      <c r="ZU29" s="78"/>
      <c r="ZV29" s="78"/>
      <c r="ZW29" s="78"/>
      <c r="ZX29" s="78"/>
      <c r="ZY29" s="78"/>
      <c r="ZZ29" s="78"/>
      <c r="AAA29" s="79"/>
      <c r="AAB29" s="77" t="s">
        <v>47</v>
      </c>
      <c r="AAC29" s="78"/>
      <c r="AAD29" s="78"/>
      <c r="AAE29" s="78"/>
      <c r="AAF29" s="78"/>
      <c r="AAG29" s="78"/>
      <c r="AAH29" s="78"/>
      <c r="AAI29" s="78"/>
      <c r="AAJ29" s="78"/>
      <c r="AAK29" s="78"/>
      <c r="AAL29" s="78"/>
      <c r="AAM29" s="78"/>
      <c r="AAN29" s="78"/>
      <c r="AAO29" s="78"/>
      <c r="AAP29" s="78"/>
      <c r="AAQ29" s="78"/>
      <c r="AAR29" s="78"/>
      <c r="AAS29" s="78"/>
      <c r="AAT29" s="78"/>
      <c r="AAU29" s="78"/>
      <c r="AAV29" s="78"/>
      <c r="AAW29" s="78"/>
      <c r="AAX29" s="78"/>
      <c r="AAY29" s="78"/>
      <c r="AAZ29" s="78"/>
      <c r="ABA29" s="79"/>
      <c r="ABB29" s="77" t="s">
        <v>28</v>
      </c>
      <c r="ABC29" s="78"/>
      <c r="ABD29" s="78"/>
      <c r="ABE29" s="78"/>
      <c r="ABF29" s="78"/>
      <c r="ABG29" s="78"/>
      <c r="ABH29" s="78"/>
      <c r="ABI29" s="78"/>
      <c r="ABJ29" s="78"/>
      <c r="ABK29" s="78"/>
      <c r="ABL29" s="78"/>
      <c r="ABM29" s="78"/>
      <c r="ABN29" s="78"/>
      <c r="ABO29" s="78"/>
      <c r="ABP29" s="78"/>
      <c r="ABQ29" s="78"/>
      <c r="ABR29" s="78"/>
      <c r="ABS29" s="78"/>
      <c r="ABT29" s="78"/>
      <c r="ABU29" s="78"/>
      <c r="ABV29" s="78"/>
      <c r="ABW29" s="78"/>
      <c r="ABX29" s="78"/>
      <c r="ABY29" s="78"/>
      <c r="ABZ29" s="78"/>
      <c r="ACA29" s="79"/>
      <c r="ACB29" s="77" t="s">
        <v>47</v>
      </c>
      <c r="ACC29" s="78"/>
      <c r="ACD29" s="78"/>
      <c r="ACE29" s="78"/>
      <c r="ACF29" s="78"/>
      <c r="ACG29" s="78"/>
      <c r="ACH29" s="78"/>
      <c r="ACI29" s="78"/>
      <c r="ACJ29" s="78"/>
      <c r="ACK29" s="78"/>
      <c r="ACL29" s="78"/>
      <c r="ACM29" s="78"/>
      <c r="ACN29" s="78"/>
      <c r="ACO29" s="78"/>
      <c r="ACP29" s="78"/>
      <c r="ACQ29" s="78"/>
      <c r="ACR29" s="78"/>
      <c r="ACS29" s="78"/>
      <c r="ACT29" s="78"/>
      <c r="ACU29" s="78"/>
      <c r="ACV29" s="78"/>
      <c r="ACW29" s="78"/>
      <c r="ACX29" s="78"/>
      <c r="ACY29" s="78"/>
      <c r="ACZ29" s="78"/>
      <c r="ADA29" s="79"/>
      <c r="ADB29" s="77" t="s">
        <v>28</v>
      </c>
      <c r="ADC29" s="78"/>
      <c r="ADD29" s="78"/>
      <c r="ADE29" s="78"/>
      <c r="ADF29" s="78"/>
      <c r="ADG29" s="78"/>
      <c r="ADH29" s="78"/>
      <c r="ADI29" s="78"/>
      <c r="ADJ29" s="78"/>
      <c r="ADK29" s="78"/>
      <c r="ADL29" s="78"/>
      <c r="ADM29" s="78"/>
      <c r="ADN29" s="78"/>
      <c r="ADO29" s="78"/>
      <c r="ADP29" s="78"/>
      <c r="ADQ29" s="78"/>
      <c r="ADR29" s="78"/>
      <c r="ADS29" s="78"/>
      <c r="ADT29" s="78"/>
      <c r="ADU29" s="78"/>
      <c r="ADV29" s="78"/>
      <c r="ADW29" s="78"/>
      <c r="ADX29" s="78"/>
      <c r="ADY29" s="78"/>
      <c r="ADZ29" s="78"/>
      <c r="AEA29" s="79"/>
      <c r="AEB29" s="77" t="s">
        <v>47</v>
      </c>
      <c r="AEC29" s="78"/>
      <c r="AED29" s="78"/>
      <c r="AEE29" s="78"/>
      <c r="AEF29" s="78"/>
      <c r="AEG29" s="78"/>
      <c r="AEH29" s="78"/>
      <c r="AEI29" s="78"/>
      <c r="AEJ29" s="78"/>
      <c r="AEK29" s="78"/>
      <c r="AEL29" s="78"/>
      <c r="AEM29" s="78"/>
      <c r="AEN29" s="78"/>
      <c r="AEO29" s="78"/>
      <c r="AEP29" s="78"/>
      <c r="AEQ29" s="78"/>
      <c r="AER29" s="78"/>
      <c r="AES29" s="78"/>
      <c r="AET29" s="78"/>
      <c r="AEU29" s="78"/>
      <c r="AEV29" s="78"/>
      <c r="AEW29" s="78"/>
      <c r="AEX29" s="78"/>
      <c r="AEY29" s="78"/>
      <c r="AEZ29" s="78"/>
      <c r="AFA29" s="79"/>
      <c r="AFB29" s="77" t="s">
        <v>28</v>
      </c>
      <c r="AFC29" s="78"/>
      <c r="AFD29" s="78"/>
      <c r="AFE29" s="78"/>
      <c r="AFF29" s="78"/>
      <c r="AFG29" s="78"/>
      <c r="AFH29" s="78"/>
      <c r="AFI29" s="78"/>
      <c r="AFJ29" s="78"/>
      <c r="AFK29" s="78"/>
      <c r="AFL29" s="78"/>
      <c r="AFM29" s="78"/>
      <c r="AFN29" s="78"/>
      <c r="AFO29" s="78"/>
      <c r="AFP29" s="78"/>
      <c r="AFQ29" s="78"/>
      <c r="AFR29" s="78"/>
      <c r="AFS29" s="78"/>
      <c r="AFT29" s="78"/>
      <c r="AFU29" s="78"/>
      <c r="AFV29" s="78"/>
      <c r="AFW29" s="78"/>
      <c r="AFX29" s="78"/>
      <c r="AFY29" s="78"/>
      <c r="AFZ29" s="78"/>
      <c r="AGA29" s="79"/>
      <c r="AGB29" s="77" t="s">
        <v>47</v>
      </c>
      <c r="AGC29" s="78"/>
      <c r="AGD29" s="78"/>
      <c r="AGE29" s="78"/>
      <c r="AGF29" s="78"/>
      <c r="AGG29" s="78"/>
      <c r="AGH29" s="78"/>
      <c r="AGI29" s="78"/>
      <c r="AGJ29" s="78"/>
      <c r="AGK29" s="78"/>
      <c r="AGL29" s="78"/>
      <c r="AGM29" s="78"/>
      <c r="AGN29" s="78"/>
      <c r="AGO29" s="78"/>
      <c r="AGP29" s="78"/>
      <c r="AGQ29" s="78"/>
      <c r="AGR29" s="78"/>
      <c r="AGS29" s="78"/>
      <c r="AGT29" s="78"/>
      <c r="AGU29" s="78"/>
      <c r="AGV29" s="78"/>
      <c r="AGW29" s="78"/>
      <c r="AGX29" s="78"/>
      <c r="AGY29" s="78"/>
      <c r="AGZ29" s="78"/>
      <c r="AHA29" s="79"/>
      <c r="AHB29" s="77" t="s">
        <v>28</v>
      </c>
      <c r="AHC29" s="78"/>
      <c r="AHD29" s="78"/>
      <c r="AHE29" s="78"/>
      <c r="AHF29" s="78"/>
      <c r="AHG29" s="78"/>
      <c r="AHH29" s="78"/>
      <c r="AHI29" s="78"/>
      <c r="AHJ29" s="78"/>
      <c r="AHK29" s="78"/>
      <c r="AHL29" s="78"/>
      <c r="AHM29" s="78"/>
      <c r="AHN29" s="78"/>
      <c r="AHO29" s="78"/>
      <c r="AHP29" s="78"/>
      <c r="AHQ29" s="78"/>
      <c r="AHR29" s="78"/>
      <c r="AHS29" s="78"/>
      <c r="AHT29" s="78"/>
      <c r="AHU29" s="78"/>
      <c r="AHV29" s="78"/>
      <c r="AHW29" s="78"/>
      <c r="AHX29" s="78"/>
      <c r="AHY29" s="78"/>
      <c r="AHZ29" s="78"/>
      <c r="AIA29" s="79"/>
      <c r="AIB29" s="77" t="s">
        <v>47</v>
      </c>
      <c r="AIC29" s="78"/>
      <c r="AID29" s="78"/>
      <c r="AIE29" s="78"/>
      <c r="AIF29" s="78"/>
      <c r="AIG29" s="78"/>
      <c r="AIH29" s="78"/>
      <c r="AII29" s="78"/>
      <c r="AIJ29" s="78"/>
      <c r="AIK29" s="78"/>
      <c r="AIL29" s="78"/>
      <c r="AIM29" s="78"/>
      <c r="AIN29" s="78"/>
      <c r="AIO29" s="78"/>
      <c r="AIP29" s="78"/>
      <c r="AIQ29" s="78"/>
      <c r="AIR29" s="78"/>
      <c r="AIS29" s="78"/>
      <c r="AIT29" s="78"/>
      <c r="AIU29" s="78"/>
      <c r="AIV29" s="78"/>
      <c r="AIW29" s="78"/>
      <c r="AIX29" s="78"/>
      <c r="AIY29" s="78"/>
      <c r="AIZ29" s="78"/>
      <c r="AJA29" s="79"/>
      <c r="AJB29" s="77" t="s">
        <v>28</v>
      </c>
      <c r="AJC29" s="78"/>
      <c r="AJD29" s="78"/>
      <c r="AJE29" s="78"/>
      <c r="AJF29" s="78"/>
      <c r="AJG29" s="78"/>
      <c r="AJH29" s="78"/>
      <c r="AJI29" s="78"/>
      <c r="AJJ29" s="78"/>
      <c r="AJK29" s="78"/>
      <c r="AJL29" s="78"/>
      <c r="AJM29" s="78"/>
      <c r="AJN29" s="78"/>
      <c r="AJO29" s="78"/>
      <c r="AJP29" s="78"/>
      <c r="AJQ29" s="78"/>
      <c r="AJR29" s="78"/>
      <c r="AJS29" s="78"/>
      <c r="AJT29" s="78"/>
      <c r="AJU29" s="78"/>
      <c r="AJV29" s="78"/>
      <c r="AJW29" s="78"/>
      <c r="AJX29" s="78"/>
      <c r="AJY29" s="78"/>
      <c r="AJZ29" s="78"/>
      <c r="AKA29" s="79"/>
      <c r="AKB29" s="77" t="s">
        <v>47</v>
      </c>
      <c r="AKC29" s="78"/>
      <c r="AKD29" s="78"/>
      <c r="AKE29" s="78"/>
      <c r="AKF29" s="78"/>
      <c r="AKG29" s="78"/>
      <c r="AKH29" s="78"/>
      <c r="AKI29" s="78"/>
      <c r="AKJ29" s="78"/>
      <c r="AKK29" s="78"/>
      <c r="AKL29" s="78"/>
      <c r="AKM29" s="78"/>
      <c r="AKN29" s="78"/>
      <c r="AKO29" s="78"/>
      <c r="AKP29" s="78"/>
      <c r="AKQ29" s="78"/>
      <c r="AKR29" s="78"/>
      <c r="AKS29" s="78"/>
      <c r="AKT29" s="78"/>
      <c r="AKU29" s="78"/>
      <c r="AKV29" s="78"/>
      <c r="AKW29" s="78"/>
      <c r="AKX29" s="78"/>
      <c r="AKY29" s="78"/>
      <c r="AKZ29" s="78"/>
      <c r="ALA29" s="79"/>
      <c r="ALB29" s="77" t="s">
        <v>28</v>
      </c>
      <c r="ALC29" s="78"/>
      <c r="ALD29" s="78"/>
      <c r="ALE29" s="78"/>
      <c r="ALF29" s="78"/>
      <c r="ALG29" s="78"/>
      <c r="ALH29" s="78"/>
      <c r="ALI29" s="78"/>
      <c r="ALJ29" s="78"/>
      <c r="ALK29" s="78"/>
      <c r="ALL29" s="78"/>
      <c r="ALM29" s="78"/>
      <c r="ALN29" s="78"/>
      <c r="ALO29" s="78"/>
      <c r="ALP29" s="78"/>
      <c r="ALQ29" s="78"/>
      <c r="ALR29" s="78"/>
      <c r="ALS29" s="78"/>
      <c r="ALT29" s="78"/>
      <c r="ALU29" s="78"/>
      <c r="ALV29" s="78"/>
      <c r="ALW29" s="78"/>
      <c r="ALX29" s="78"/>
      <c r="ALY29" s="78"/>
      <c r="ALZ29" s="78"/>
      <c r="AMA29" s="79"/>
      <c r="AMB29" s="77" t="s">
        <v>47</v>
      </c>
      <c r="AMC29" s="78"/>
      <c r="AMD29" s="78"/>
      <c r="AME29" s="78"/>
      <c r="AMF29" s="78"/>
      <c r="AMG29" s="78"/>
      <c r="AMH29" s="78"/>
      <c r="AMI29" s="78"/>
      <c r="AMJ29" s="78"/>
      <c r="AMK29" s="78"/>
      <c r="AML29" s="78"/>
      <c r="AMM29" s="78"/>
      <c r="AMN29" s="78"/>
      <c r="AMO29" s="78"/>
      <c r="AMP29" s="78"/>
      <c r="AMQ29" s="78"/>
      <c r="AMR29" s="78"/>
      <c r="AMS29" s="78"/>
      <c r="AMT29" s="78"/>
      <c r="AMU29" s="78"/>
      <c r="AMV29" s="78"/>
      <c r="AMW29" s="78"/>
      <c r="AMX29" s="78"/>
      <c r="AMY29" s="78"/>
      <c r="AMZ29" s="78"/>
      <c r="ANA29" s="79"/>
      <c r="ANB29" s="77" t="s">
        <v>28</v>
      </c>
      <c r="ANC29" s="78"/>
      <c r="AND29" s="78"/>
      <c r="ANE29" s="78"/>
      <c r="ANF29" s="78"/>
      <c r="ANG29" s="78"/>
      <c r="ANH29" s="78"/>
      <c r="ANI29" s="78"/>
      <c r="ANJ29" s="78"/>
      <c r="ANK29" s="78"/>
      <c r="ANL29" s="78"/>
      <c r="ANM29" s="78"/>
      <c r="ANN29" s="78"/>
      <c r="ANO29" s="78"/>
      <c r="ANP29" s="78"/>
      <c r="ANQ29" s="78"/>
      <c r="ANR29" s="78"/>
      <c r="ANS29" s="78"/>
      <c r="ANT29" s="78"/>
      <c r="ANU29" s="78"/>
      <c r="ANV29" s="78"/>
      <c r="ANW29" s="78"/>
      <c r="ANX29" s="78"/>
      <c r="ANY29" s="78"/>
      <c r="ANZ29" s="78"/>
      <c r="AOA29" s="79"/>
      <c r="AOB29" s="77" t="s">
        <v>47</v>
      </c>
      <c r="AOC29" s="78"/>
      <c r="AOD29" s="78"/>
      <c r="AOE29" s="78"/>
      <c r="AOF29" s="78"/>
      <c r="AOG29" s="78"/>
      <c r="AOH29" s="78"/>
      <c r="AOI29" s="78"/>
      <c r="AOJ29" s="78"/>
      <c r="AOK29" s="78"/>
      <c r="AOL29" s="78"/>
      <c r="AOM29" s="78"/>
      <c r="AON29" s="78"/>
      <c r="AOO29" s="78"/>
      <c r="AOP29" s="78"/>
      <c r="AOQ29" s="78"/>
      <c r="AOR29" s="78"/>
      <c r="AOS29" s="78"/>
      <c r="AOT29" s="78"/>
      <c r="AOU29" s="78"/>
      <c r="AOV29" s="78"/>
      <c r="AOW29" s="78"/>
      <c r="AOX29" s="78"/>
      <c r="AOY29" s="78"/>
      <c r="AOZ29" s="78"/>
      <c r="APA29" s="79"/>
      <c r="APB29" s="77" t="s">
        <v>28</v>
      </c>
      <c r="APC29" s="78"/>
      <c r="APD29" s="78"/>
      <c r="APE29" s="78"/>
      <c r="APF29" s="78"/>
      <c r="APG29" s="78"/>
      <c r="APH29" s="78"/>
      <c r="API29" s="78"/>
      <c r="APJ29" s="78"/>
      <c r="APK29" s="78"/>
      <c r="APL29" s="78"/>
      <c r="APM29" s="78"/>
      <c r="APN29" s="78"/>
      <c r="APO29" s="78"/>
      <c r="APP29" s="78"/>
      <c r="APQ29" s="78"/>
      <c r="APR29" s="78"/>
      <c r="APS29" s="78"/>
      <c r="APT29" s="78"/>
      <c r="APU29" s="78"/>
      <c r="APV29" s="78"/>
      <c r="APW29" s="78"/>
      <c r="APX29" s="78"/>
      <c r="APY29" s="78"/>
      <c r="APZ29" s="78"/>
      <c r="AQA29" s="79"/>
      <c r="AQB29" s="77" t="s">
        <v>47</v>
      </c>
      <c r="AQC29" s="78"/>
      <c r="AQD29" s="78"/>
      <c r="AQE29" s="78"/>
      <c r="AQF29" s="78"/>
      <c r="AQG29" s="78"/>
      <c r="AQH29" s="78"/>
      <c r="AQI29" s="78"/>
      <c r="AQJ29" s="78"/>
      <c r="AQK29" s="78"/>
      <c r="AQL29" s="78"/>
      <c r="AQM29" s="78"/>
      <c r="AQN29" s="78"/>
      <c r="AQO29" s="78"/>
      <c r="AQP29" s="78"/>
      <c r="AQQ29" s="78"/>
      <c r="AQR29" s="78"/>
      <c r="AQS29" s="78"/>
      <c r="AQT29" s="78"/>
      <c r="AQU29" s="78"/>
      <c r="AQV29" s="78"/>
      <c r="AQW29" s="78"/>
      <c r="AQX29" s="78"/>
      <c r="AQY29" s="78"/>
      <c r="AQZ29" s="78"/>
      <c r="ARA29" s="79"/>
      <c r="ARB29" s="77" t="s">
        <v>28</v>
      </c>
      <c r="ARC29" s="78"/>
      <c r="ARD29" s="78"/>
      <c r="ARE29" s="78"/>
      <c r="ARF29" s="78"/>
      <c r="ARG29" s="78"/>
      <c r="ARH29" s="78"/>
      <c r="ARI29" s="78"/>
      <c r="ARJ29" s="78"/>
      <c r="ARK29" s="78"/>
      <c r="ARL29" s="78"/>
      <c r="ARM29" s="78"/>
      <c r="ARN29" s="78"/>
      <c r="ARO29" s="78"/>
      <c r="ARP29" s="78"/>
      <c r="ARQ29" s="78"/>
      <c r="ARR29" s="78"/>
      <c r="ARS29" s="78"/>
      <c r="ART29" s="78"/>
      <c r="ARU29" s="78"/>
      <c r="ARV29" s="78"/>
      <c r="ARW29" s="78"/>
      <c r="ARX29" s="78"/>
      <c r="ARY29" s="78"/>
      <c r="ARZ29" s="78"/>
      <c r="ASA29" s="79"/>
      <c r="ASB29" s="77" t="s">
        <v>47</v>
      </c>
      <c r="ASC29" s="78"/>
      <c r="ASD29" s="78"/>
      <c r="ASE29" s="78"/>
      <c r="ASF29" s="78"/>
      <c r="ASG29" s="78"/>
      <c r="ASH29" s="78"/>
      <c r="ASI29" s="78"/>
      <c r="ASJ29" s="78"/>
      <c r="ASK29" s="78"/>
      <c r="ASL29" s="78"/>
      <c r="ASM29" s="78"/>
      <c r="ASN29" s="78"/>
      <c r="ASO29" s="78"/>
      <c r="ASP29" s="78"/>
      <c r="ASQ29" s="78"/>
      <c r="ASR29" s="78"/>
      <c r="ASS29" s="78"/>
      <c r="AST29" s="78"/>
      <c r="ASU29" s="78"/>
      <c r="ASV29" s="78"/>
      <c r="ASW29" s="78"/>
      <c r="ASX29" s="78"/>
      <c r="ASY29" s="78"/>
      <c r="ASZ29" s="78"/>
      <c r="ATA29" s="79"/>
      <c r="ATB29" s="77" t="s">
        <v>28</v>
      </c>
      <c r="ATC29" s="78"/>
      <c r="ATD29" s="78"/>
      <c r="ATE29" s="78"/>
      <c r="ATF29" s="78"/>
      <c r="ATG29" s="78"/>
      <c r="ATH29" s="78"/>
      <c r="ATI29" s="78"/>
      <c r="ATJ29" s="78"/>
      <c r="ATK29" s="78"/>
      <c r="ATL29" s="78"/>
      <c r="ATM29" s="78"/>
      <c r="ATN29" s="78"/>
      <c r="ATO29" s="78"/>
      <c r="ATP29" s="78"/>
      <c r="ATQ29" s="78"/>
      <c r="ATR29" s="78"/>
      <c r="ATS29" s="78"/>
      <c r="ATT29" s="78"/>
      <c r="ATU29" s="78"/>
      <c r="ATV29" s="78"/>
      <c r="ATW29" s="78"/>
      <c r="ATX29" s="78"/>
      <c r="ATY29" s="78"/>
      <c r="ATZ29" s="78"/>
      <c r="AUA29" s="79"/>
      <c r="AUB29" s="77" t="s">
        <v>47</v>
      </c>
      <c r="AUC29" s="78"/>
      <c r="AUD29" s="78"/>
      <c r="AUE29" s="78"/>
      <c r="AUF29" s="78"/>
      <c r="AUG29" s="78"/>
      <c r="AUH29" s="78"/>
      <c r="AUI29" s="78"/>
      <c r="AUJ29" s="78"/>
      <c r="AUK29" s="78"/>
      <c r="AUL29" s="78"/>
      <c r="AUM29" s="78"/>
      <c r="AUN29" s="78"/>
      <c r="AUO29" s="78"/>
      <c r="AUP29" s="78"/>
      <c r="AUQ29" s="78"/>
      <c r="AUR29" s="78"/>
      <c r="AUS29" s="78"/>
      <c r="AUT29" s="78"/>
      <c r="AUU29" s="78"/>
      <c r="AUV29" s="78"/>
      <c r="AUW29" s="78"/>
      <c r="AUX29" s="78"/>
      <c r="AUY29" s="78"/>
      <c r="AUZ29" s="78"/>
      <c r="AVA29" s="79"/>
      <c r="AVB29" s="77" t="s">
        <v>28</v>
      </c>
      <c r="AVC29" s="78"/>
      <c r="AVD29" s="78"/>
      <c r="AVE29" s="78"/>
      <c r="AVF29" s="78"/>
      <c r="AVG29" s="78"/>
      <c r="AVH29" s="78"/>
      <c r="AVI29" s="78"/>
      <c r="AVJ29" s="78"/>
      <c r="AVK29" s="78"/>
      <c r="AVL29" s="78"/>
      <c r="AVM29" s="78"/>
      <c r="AVN29" s="78"/>
      <c r="AVO29" s="78"/>
      <c r="AVP29" s="78"/>
      <c r="AVQ29" s="78"/>
      <c r="AVR29" s="78"/>
      <c r="AVS29" s="78"/>
      <c r="AVT29" s="78"/>
      <c r="AVU29" s="78"/>
      <c r="AVV29" s="78"/>
      <c r="AVW29" s="78"/>
      <c r="AVX29" s="78"/>
      <c r="AVY29" s="78"/>
      <c r="AVZ29" s="78"/>
      <c r="AWA29" s="79"/>
      <c r="AWB29" s="77" t="s">
        <v>47</v>
      </c>
      <c r="AWC29" s="78"/>
      <c r="AWD29" s="78"/>
      <c r="AWE29" s="78"/>
      <c r="AWF29" s="78"/>
      <c r="AWG29" s="78"/>
      <c r="AWH29" s="78"/>
      <c r="AWI29" s="78"/>
      <c r="AWJ29" s="78"/>
      <c r="AWK29" s="78"/>
      <c r="AWL29" s="78"/>
      <c r="AWM29" s="78"/>
      <c r="AWN29" s="78"/>
      <c r="AWO29" s="78"/>
      <c r="AWP29" s="78"/>
      <c r="AWQ29" s="78"/>
      <c r="AWR29" s="78"/>
      <c r="AWS29" s="78"/>
      <c r="AWT29" s="78"/>
      <c r="AWU29" s="78"/>
      <c r="AWV29" s="78"/>
      <c r="AWW29" s="78"/>
      <c r="AWX29" s="78"/>
      <c r="AWY29" s="78"/>
      <c r="AWZ29" s="78"/>
      <c r="AXA29" s="79"/>
      <c r="AXB29" s="77" t="s">
        <v>28</v>
      </c>
      <c r="AXC29" s="78"/>
      <c r="AXD29" s="78"/>
      <c r="AXE29" s="78"/>
      <c r="AXF29" s="78"/>
      <c r="AXG29" s="78"/>
      <c r="AXH29" s="78"/>
      <c r="AXI29" s="78"/>
      <c r="AXJ29" s="78"/>
      <c r="AXK29" s="78"/>
      <c r="AXL29" s="78"/>
      <c r="AXM29" s="78"/>
      <c r="AXN29" s="78"/>
      <c r="AXO29" s="78"/>
      <c r="AXP29" s="78"/>
      <c r="AXQ29" s="78"/>
      <c r="AXR29" s="78"/>
      <c r="AXS29" s="78"/>
      <c r="AXT29" s="78"/>
      <c r="AXU29" s="78"/>
      <c r="AXV29" s="78"/>
      <c r="AXW29" s="78"/>
      <c r="AXX29" s="78"/>
      <c r="AXY29" s="78"/>
      <c r="AXZ29" s="78"/>
      <c r="AYA29" s="79"/>
      <c r="AYB29" s="77" t="s">
        <v>47</v>
      </c>
      <c r="AYC29" s="78"/>
      <c r="AYD29" s="78"/>
      <c r="AYE29" s="78"/>
      <c r="AYF29" s="78"/>
      <c r="AYG29" s="78"/>
      <c r="AYH29" s="78"/>
      <c r="AYI29" s="78"/>
      <c r="AYJ29" s="78"/>
      <c r="AYK29" s="78"/>
      <c r="AYL29" s="78"/>
      <c r="AYM29" s="78"/>
      <c r="AYN29" s="78"/>
      <c r="AYO29" s="78"/>
      <c r="AYP29" s="78"/>
      <c r="AYQ29" s="78"/>
      <c r="AYR29" s="78"/>
      <c r="AYS29" s="78"/>
      <c r="AYT29" s="78"/>
      <c r="AYU29" s="78"/>
      <c r="AYV29" s="78"/>
      <c r="AYW29" s="78"/>
      <c r="AYX29" s="78"/>
      <c r="AYY29" s="78"/>
      <c r="AYZ29" s="78"/>
      <c r="AZA29" s="79"/>
      <c r="AZB29" s="77" t="s">
        <v>28</v>
      </c>
      <c r="AZC29" s="78"/>
      <c r="AZD29" s="78"/>
      <c r="AZE29" s="78"/>
      <c r="AZF29" s="78"/>
      <c r="AZG29" s="78"/>
      <c r="AZH29" s="78"/>
      <c r="AZI29" s="78"/>
      <c r="AZJ29" s="78"/>
      <c r="AZK29" s="78"/>
      <c r="AZL29" s="78"/>
      <c r="AZM29" s="78"/>
      <c r="AZN29" s="78"/>
      <c r="AZO29" s="78"/>
      <c r="AZP29" s="78"/>
      <c r="AZQ29" s="78"/>
      <c r="AZR29" s="78"/>
      <c r="AZS29" s="78"/>
      <c r="AZT29" s="78"/>
      <c r="AZU29" s="78"/>
      <c r="AZV29" s="78"/>
      <c r="AZW29" s="78"/>
      <c r="AZX29" s="78"/>
      <c r="AZY29" s="78"/>
      <c r="AZZ29" s="78"/>
      <c r="BAA29" s="79"/>
      <c r="BAB29" s="77" t="s">
        <v>47</v>
      </c>
      <c r="BAC29" s="78"/>
      <c r="BAD29" s="78"/>
      <c r="BAE29" s="78"/>
      <c r="BAF29" s="78"/>
      <c r="BAG29" s="78"/>
      <c r="BAH29" s="78"/>
      <c r="BAI29" s="78"/>
      <c r="BAJ29" s="78"/>
      <c r="BAK29" s="78"/>
      <c r="BAL29" s="78"/>
      <c r="BAM29" s="78"/>
      <c r="BAN29" s="78"/>
      <c r="BAO29" s="78"/>
      <c r="BAP29" s="78"/>
      <c r="BAQ29" s="78"/>
      <c r="BAR29" s="78"/>
      <c r="BAS29" s="78"/>
      <c r="BAT29" s="78"/>
      <c r="BAU29" s="78"/>
      <c r="BAV29" s="78"/>
      <c r="BAW29" s="78"/>
      <c r="BAX29" s="78"/>
      <c r="BAY29" s="78"/>
      <c r="BAZ29" s="78"/>
      <c r="BBA29" s="79"/>
      <c r="BBB29" s="77" t="s">
        <v>28</v>
      </c>
      <c r="BBC29" s="78"/>
      <c r="BBD29" s="78"/>
      <c r="BBE29" s="78"/>
      <c r="BBF29" s="78"/>
      <c r="BBG29" s="78"/>
      <c r="BBH29" s="78"/>
      <c r="BBI29" s="78"/>
      <c r="BBJ29" s="78"/>
      <c r="BBK29" s="78"/>
      <c r="BBL29" s="78"/>
      <c r="BBM29" s="78"/>
      <c r="BBN29" s="78"/>
      <c r="BBO29" s="78"/>
      <c r="BBP29" s="78"/>
      <c r="BBQ29" s="78"/>
      <c r="BBR29" s="78"/>
      <c r="BBS29" s="78"/>
      <c r="BBT29" s="78"/>
      <c r="BBU29" s="78"/>
      <c r="BBV29" s="78"/>
      <c r="BBW29" s="78"/>
      <c r="BBX29" s="78"/>
      <c r="BBY29" s="78"/>
      <c r="BBZ29" s="78"/>
      <c r="BCA29" s="79"/>
      <c r="BCB29" s="77" t="s">
        <v>47</v>
      </c>
      <c r="BCC29" s="78"/>
      <c r="BCD29" s="78"/>
      <c r="BCE29" s="78"/>
      <c r="BCF29" s="78"/>
      <c r="BCG29" s="78"/>
      <c r="BCH29" s="78"/>
      <c r="BCI29" s="78"/>
      <c r="BCJ29" s="78"/>
      <c r="BCK29" s="78"/>
      <c r="BCL29" s="78"/>
      <c r="BCM29" s="78"/>
      <c r="BCN29" s="78"/>
      <c r="BCO29" s="78"/>
      <c r="BCP29" s="78"/>
      <c r="BCQ29" s="78"/>
      <c r="BCR29" s="78"/>
      <c r="BCS29" s="78"/>
      <c r="BCT29" s="78"/>
      <c r="BCU29" s="78"/>
      <c r="BCV29" s="78"/>
      <c r="BCW29" s="78"/>
      <c r="BCX29" s="78"/>
      <c r="BCY29" s="78"/>
      <c r="BCZ29" s="78"/>
      <c r="BDA29" s="79"/>
      <c r="BDB29" s="77" t="s">
        <v>28</v>
      </c>
      <c r="BDC29" s="78"/>
      <c r="BDD29" s="78"/>
      <c r="BDE29" s="78"/>
      <c r="BDF29" s="78"/>
      <c r="BDG29" s="78"/>
      <c r="BDH29" s="78"/>
      <c r="BDI29" s="78"/>
      <c r="BDJ29" s="78"/>
      <c r="BDK29" s="78"/>
      <c r="BDL29" s="78"/>
      <c r="BDM29" s="78"/>
      <c r="BDN29" s="78"/>
      <c r="BDO29" s="78"/>
      <c r="BDP29" s="78"/>
      <c r="BDQ29" s="78"/>
      <c r="BDR29" s="78"/>
      <c r="BDS29" s="78"/>
      <c r="BDT29" s="78"/>
      <c r="BDU29" s="78"/>
      <c r="BDV29" s="78"/>
      <c r="BDW29" s="78"/>
      <c r="BDX29" s="78"/>
      <c r="BDY29" s="78"/>
      <c r="BDZ29" s="78"/>
      <c r="BEA29" s="79"/>
      <c r="BEB29" s="77" t="s">
        <v>47</v>
      </c>
      <c r="BEC29" s="78"/>
      <c r="BED29" s="78"/>
      <c r="BEE29" s="78"/>
      <c r="BEF29" s="78"/>
      <c r="BEG29" s="78"/>
      <c r="BEH29" s="78"/>
      <c r="BEI29" s="78"/>
      <c r="BEJ29" s="78"/>
      <c r="BEK29" s="78"/>
      <c r="BEL29" s="78"/>
      <c r="BEM29" s="78"/>
      <c r="BEN29" s="78"/>
      <c r="BEO29" s="78"/>
      <c r="BEP29" s="78"/>
      <c r="BEQ29" s="78"/>
      <c r="BER29" s="78"/>
      <c r="BES29" s="78"/>
      <c r="BET29" s="78"/>
      <c r="BEU29" s="78"/>
      <c r="BEV29" s="78"/>
      <c r="BEW29" s="78"/>
      <c r="BEX29" s="78"/>
      <c r="BEY29" s="78"/>
      <c r="BEZ29" s="78"/>
      <c r="BFA29" s="79"/>
      <c r="BFB29" s="77" t="s">
        <v>28</v>
      </c>
      <c r="BFC29" s="78"/>
      <c r="BFD29" s="78"/>
      <c r="BFE29" s="78"/>
      <c r="BFF29" s="78"/>
      <c r="BFG29" s="78"/>
      <c r="BFH29" s="78"/>
      <c r="BFI29" s="78"/>
      <c r="BFJ29" s="78"/>
      <c r="BFK29" s="78"/>
      <c r="BFL29" s="78"/>
      <c r="BFM29" s="78"/>
      <c r="BFN29" s="78"/>
      <c r="BFO29" s="78"/>
      <c r="BFP29" s="78"/>
      <c r="BFQ29" s="78"/>
      <c r="BFR29" s="78"/>
      <c r="BFS29" s="78"/>
      <c r="BFT29" s="78"/>
      <c r="BFU29" s="78"/>
      <c r="BFV29" s="78"/>
      <c r="BFW29" s="78"/>
      <c r="BFX29" s="78"/>
      <c r="BFY29" s="78"/>
      <c r="BFZ29" s="78"/>
      <c r="BGA29" s="79"/>
      <c r="BGB29" s="77" t="s">
        <v>47</v>
      </c>
      <c r="BGC29" s="78"/>
      <c r="BGD29" s="78"/>
      <c r="BGE29" s="78"/>
      <c r="BGF29" s="78"/>
      <c r="BGG29" s="78"/>
      <c r="BGH29" s="78"/>
      <c r="BGI29" s="78"/>
      <c r="BGJ29" s="78"/>
      <c r="BGK29" s="78"/>
      <c r="BGL29" s="78"/>
      <c r="BGM29" s="78"/>
      <c r="BGN29" s="78"/>
      <c r="BGO29" s="78"/>
      <c r="BGP29" s="78"/>
      <c r="BGQ29" s="78"/>
      <c r="BGR29" s="78"/>
      <c r="BGS29" s="78"/>
      <c r="BGT29" s="78"/>
      <c r="BGU29" s="78"/>
      <c r="BGV29" s="78"/>
      <c r="BGW29" s="78"/>
      <c r="BGX29" s="78"/>
      <c r="BGY29" s="78"/>
      <c r="BGZ29" s="78"/>
      <c r="BHA29" s="79"/>
      <c r="BHB29" s="77" t="s">
        <v>28</v>
      </c>
      <c r="BHC29" s="78"/>
      <c r="BHD29" s="78"/>
      <c r="BHE29" s="78"/>
      <c r="BHF29" s="78"/>
      <c r="BHG29" s="78"/>
      <c r="BHH29" s="78"/>
      <c r="BHI29" s="78"/>
      <c r="BHJ29" s="78"/>
      <c r="BHK29" s="78"/>
      <c r="BHL29" s="78"/>
      <c r="BHM29" s="78"/>
      <c r="BHN29" s="78"/>
      <c r="BHO29" s="78"/>
      <c r="BHP29" s="78"/>
      <c r="BHQ29" s="78"/>
      <c r="BHR29" s="78"/>
      <c r="BHS29" s="78"/>
      <c r="BHT29" s="78"/>
      <c r="BHU29" s="78"/>
      <c r="BHV29" s="78"/>
      <c r="BHW29" s="78"/>
      <c r="BHX29" s="78"/>
      <c r="BHY29" s="78"/>
      <c r="BHZ29" s="78"/>
      <c r="BIA29" s="79"/>
      <c r="BIB29" s="77" t="s">
        <v>47</v>
      </c>
      <c r="BIC29" s="78"/>
      <c r="BID29" s="78"/>
      <c r="BIE29" s="78"/>
      <c r="BIF29" s="78"/>
      <c r="BIG29" s="78"/>
      <c r="BIH29" s="78"/>
      <c r="BII29" s="78"/>
      <c r="BIJ29" s="78"/>
      <c r="BIK29" s="78"/>
      <c r="BIL29" s="78"/>
      <c r="BIM29" s="78"/>
      <c r="BIN29" s="78"/>
      <c r="BIO29" s="78"/>
      <c r="BIP29" s="78"/>
      <c r="BIQ29" s="78"/>
      <c r="BIR29" s="78"/>
      <c r="BIS29" s="78"/>
      <c r="BIT29" s="78"/>
      <c r="BIU29" s="78"/>
      <c r="BIV29" s="78"/>
      <c r="BIW29" s="78"/>
      <c r="BIX29" s="78"/>
      <c r="BIY29" s="78"/>
      <c r="BIZ29" s="78"/>
      <c r="BJA29" s="79"/>
      <c r="BJB29" s="77" t="s">
        <v>28</v>
      </c>
      <c r="BJC29" s="78"/>
      <c r="BJD29" s="78"/>
      <c r="BJE29" s="78"/>
      <c r="BJF29" s="78"/>
      <c r="BJG29" s="78"/>
      <c r="BJH29" s="78"/>
      <c r="BJI29" s="78"/>
      <c r="BJJ29" s="78"/>
      <c r="BJK29" s="78"/>
      <c r="BJL29" s="78"/>
      <c r="BJM29" s="78"/>
      <c r="BJN29" s="78"/>
      <c r="BJO29" s="78"/>
      <c r="BJP29" s="78"/>
      <c r="BJQ29" s="78"/>
      <c r="BJR29" s="78"/>
      <c r="BJS29" s="78"/>
      <c r="BJT29" s="78"/>
      <c r="BJU29" s="78"/>
      <c r="BJV29" s="78"/>
      <c r="BJW29" s="78"/>
      <c r="BJX29" s="78"/>
      <c r="BJY29" s="78"/>
      <c r="BJZ29" s="78"/>
      <c r="BKA29" s="79"/>
      <c r="BKB29" s="77" t="s">
        <v>47</v>
      </c>
      <c r="BKC29" s="78"/>
      <c r="BKD29" s="78"/>
      <c r="BKE29" s="78"/>
      <c r="BKF29" s="78"/>
      <c r="BKG29" s="78"/>
      <c r="BKH29" s="78"/>
      <c r="BKI29" s="78"/>
      <c r="BKJ29" s="78"/>
      <c r="BKK29" s="78"/>
      <c r="BKL29" s="78"/>
      <c r="BKM29" s="78"/>
      <c r="BKN29" s="78"/>
      <c r="BKO29" s="78"/>
      <c r="BKP29" s="78"/>
      <c r="BKQ29" s="78"/>
      <c r="BKR29" s="78"/>
      <c r="BKS29" s="78"/>
      <c r="BKT29" s="78"/>
      <c r="BKU29" s="78"/>
      <c r="BKV29" s="78"/>
      <c r="BKW29" s="78"/>
      <c r="BKX29" s="78"/>
      <c r="BKY29" s="78"/>
      <c r="BKZ29" s="78"/>
      <c r="BLA29" s="79"/>
      <c r="BLB29" s="77" t="s">
        <v>28</v>
      </c>
      <c r="BLC29" s="78"/>
      <c r="BLD29" s="78"/>
      <c r="BLE29" s="78"/>
      <c r="BLF29" s="78"/>
      <c r="BLG29" s="78"/>
      <c r="BLH29" s="78"/>
      <c r="BLI29" s="78"/>
      <c r="BLJ29" s="78"/>
      <c r="BLK29" s="78"/>
      <c r="BLL29" s="78"/>
      <c r="BLM29" s="78"/>
      <c r="BLN29" s="78"/>
      <c r="BLO29" s="78"/>
      <c r="BLP29" s="78"/>
      <c r="BLQ29" s="78"/>
      <c r="BLR29" s="78"/>
      <c r="BLS29" s="78"/>
      <c r="BLT29" s="78"/>
      <c r="BLU29" s="78"/>
      <c r="BLV29" s="78"/>
      <c r="BLW29" s="78"/>
      <c r="BLX29" s="78"/>
      <c r="BLY29" s="78"/>
      <c r="BLZ29" s="78"/>
      <c r="BMA29" s="79"/>
      <c r="BMB29" s="77" t="s">
        <v>47</v>
      </c>
      <c r="BMC29" s="78"/>
      <c r="BMD29" s="78"/>
      <c r="BME29" s="78"/>
      <c r="BMF29" s="78"/>
      <c r="BMG29" s="78"/>
      <c r="BMH29" s="78"/>
      <c r="BMI29" s="78"/>
      <c r="BMJ29" s="78"/>
      <c r="BMK29" s="78"/>
      <c r="BML29" s="78"/>
      <c r="BMM29" s="78"/>
      <c r="BMN29" s="78"/>
      <c r="BMO29" s="78"/>
      <c r="BMP29" s="78"/>
      <c r="BMQ29" s="78"/>
      <c r="BMR29" s="78"/>
      <c r="BMS29" s="78"/>
      <c r="BMT29" s="78"/>
      <c r="BMU29" s="78"/>
      <c r="BMV29" s="78"/>
      <c r="BMW29" s="78"/>
      <c r="BMX29" s="78"/>
      <c r="BMY29" s="78"/>
      <c r="BMZ29" s="78"/>
      <c r="BNA29" s="79"/>
      <c r="BNB29" s="44"/>
      <c r="BNC29" s="44"/>
      <c r="BND29" s="44"/>
      <c r="BNE29" s="44"/>
      <c r="BNF29" s="44"/>
      <c r="BNG29" s="44"/>
      <c r="BNH29" s="44"/>
      <c r="BNI29" s="44"/>
      <c r="BNJ29" s="44"/>
      <c r="BNK29" s="44"/>
      <c r="BNL29" s="44"/>
      <c r="BNM29" s="44"/>
      <c r="BNN29" s="44"/>
      <c r="BNO29" s="44"/>
      <c r="BNP29" s="44"/>
      <c r="BNQ29" s="44"/>
      <c r="BNR29" s="44"/>
      <c r="BNS29" s="44"/>
      <c r="BNT29" s="44"/>
      <c r="BNU29" s="44"/>
      <c r="BNV29" s="44"/>
      <c r="BNW29" s="44"/>
      <c r="BNX29" s="44"/>
      <c r="BNY29" s="44"/>
      <c r="BNZ29" s="44"/>
      <c r="BOA29" s="44"/>
      <c r="BOB29" s="44"/>
      <c r="BOC29" s="44"/>
      <c r="BOD29" s="44"/>
      <c r="BOE29" s="44"/>
      <c r="BOF29" s="44"/>
      <c r="BOG29" s="44"/>
      <c r="BOH29" s="44"/>
      <c r="BOI29" s="44"/>
      <c r="BOJ29" s="44"/>
      <c r="BOK29" s="44"/>
      <c r="BOL29" s="44"/>
      <c r="BOM29" s="44"/>
      <c r="BON29" s="44"/>
      <c r="BOO29" s="44"/>
      <c r="BOP29" s="44"/>
      <c r="BOQ29" s="44"/>
      <c r="BOR29" s="44"/>
      <c r="BOS29" s="44"/>
      <c r="BOT29" s="44"/>
      <c r="BOU29" s="44"/>
      <c r="BOV29" s="44"/>
      <c r="BOW29" s="44"/>
      <c r="BOX29" s="44"/>
      <c r="BOY29" s="44"/>
      <c r="BOZ29" s="44"/>
      <c r="BPA29" s="44"/>
    </row>
    <row r="30" spans="1:1769" s="21" customFormat="1" ht="34.5" customHeight="1">
      <c r="A30" s="79"/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 t="s">
        <v>29</v>
      </c>
      <c r="BC30" s="151"/>
      <c r="BD30" s="151"/>
      <c r="BE30" s="151"/>
      <c r="BF30" s="151"/>
      <c r="BG30" s="151"/>
      <c r="BH30" s="151"/>
      <c r="BI30" s="151"/>
      <c r="BJ30" s="151"/>
      <c r="BK30" s="151"/>
      <c r="BL30" s="151"/>
      <c r="BM30" s="151" t="s">
        <v>30</v>
      </c>
      <c r="BN30" s="151"/>
      <c r="BO30" s="151"/>
      <c r="BP30" s="151"/>
      <c r="BQ30" s="151"/>
      <c r="BR30" s="151"/>
      <c r="BS30" s="151"/>
      <c r="BT30" s="151"/>
      <c r="BU30" s="151"/>
      <c r="BV30" s="151"/>
      <c r="BW30" s="151"/>
      <c r="BX30" s="151"/>
      <c r="BY30" s="151"/>
      <c r="BZ30" s="151"/>
      <c r="CA30" s="151"/>
      <c r="CB30" s="151" t="s">
        <v>29</v>
      </c>
      <c r="CC30" s="151"/>
      <c r="CD30" s="151"/>
      <c r="CE30" s="151"/>
      <c r="CF30" s="151"/>
      <c r="CG30" s="151"/>
      <c r="CH30" s="151"/>
      <c r="CI30" s="151"/>
      <c r="CJ30" s="151"/>
      <c r="CK30" s="151"/>
      <c r="CL30" s="151"/>
      <c r="CM30" s="151" t="s">
        <v>30</v>
      </c>
      <c r="CN30" s="151"/>
      <c r="CO30" s="151"/>
      <c r="CP30" s="151"/>
      <c r="CQ30" s="151"/>
      <c r="CR30" s="151"/>
      <c r="CS30" s="151"/>
      <c r="CT30" s="151"/>
      <c r="CU30" s="151"/>
      <c r="CV30" s="151"/>
      <c r="CW30" s="151"/>
      <c r="CX30" s="151"/>
      <c r="CY30" s="151"/>
      <c r="CZ30" s="151"/>
      <c r="DA30" s="151"/>
      <c r="DB30" s="77" t="s">
        <v>29</v>
      </c>
      <c r="DC30" s="78"/>
      <c r="DD30" s="78"/>
      <c r="DE30" s="78"/>
      <c r="DF30" s="78"/>
      <c r="DG30" s="78"/>
      <c r="DH30" s="78"/>
      <c r="DI30" s="78"/>
      <c r="DJ30" s="78"/>
      <c r="DK30" s="78"/>
      <c r="DL30" s="79"/>
      <c r="DM30" s="77" t="s">
        <v>30</v>
      </c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9"/>
      <c r="EB30" s="77" t="s">
        <v>29</v>
      </c>
      <c r="EC30" s="78"/>
      <c r="ED30" s="78"/>
      <c r="EE30" s="78"/>
      <c r="EF30" s="78"/>
      <c r="EG30" s="78"/>
      <c r="EH30" s="78"/>
      <c r="EI30" s="78"/>
      <c r="EJ30" s="78"/>
      <c r="EK30" s="78"/>
      <c r="EL30" s="79"/>
      <c r="EM30" s="77" t="s">
        <v>30</v>
      </c>
      <c r="EN30" s="78"/>
      <c r="EO30" s="78"/>
      <c r="EP30" s="78"/>
      <c r="EQ30" s="78"/>
      <c r="ER30" s="78"/>
      <c r="ES30" s="78"/>
      <c r="ET30" s="78"/>
      <c r="EU30" s="78"/>
      <c r="EV30" s="78"/>
      <c r="EW30" s="78"/>
      <c r="EX30" s="78"/>
      <c r="EY30" s="78"/>
      <c r="EZ30" s="78"/>
      <c r="FA30" s="79"/>
      <c r="FB30" s="77" t="s">
        <v>29</v>
      </c>
      <c r="FC30" s="78"/>
      <c r="FD30" s="78"/>
      <c r="FE30" s="78"/>
      <c r="FF30" s="78"/>
      <c r="FG30" s="78"/>
      <c r="FH30" s="78"/>
      <c r="FI30" s="78"/>
      <c r="FJ30" s="78"/>
      <c r="FK30" s="78"/>
      <c r="FL30" s="79"/>
      <c r="FM30" s="77" t="s">
        <v>30</v>
      </c>
      <c r="FN30" s="78"/>
      <c r="FO30" s="78"/>
      <c r="FP30" s="78"/>
      <c r="FQ30" s="78"/>
      <c r="FR30" s="78"/>
      <c r="FS30" s="78"/>
      <c r="FT30" s="78"/>
      <c r="FU30" s="78"/>
      <c r="FV30" s="78"/>
      <c r="FW30" s="78"/>
      <c r="FX30" s="78"/>
      <c r="FY30" s="78"/>
      <c r="FZ30" s="78"/>
      <c r="GA30" s="79"/>
      <c r="GB30" s="77" t="s">
        <v>29</v>
      </c>
      <c r="GC30" s="78"/>
      <c r="GD30" s="78"/>
      <c r="GE30" s="78"/>
      <c r="GF30" s="78"/>
      <c r="GG30" s="78"/>
      <c r="GH30" s="78"/>
      <c r="GI30" s="78"/>
      <c r="GJ30" s="78"/>
      <c r="GK30" s="78"/>
      <c r="GL30" s="79"/>
      <c r="GM30" s="77" t="s">
        <v>30</v>
      </c>
      <c r="GN30" s="78"/>
      <c r="GO30" s="78"/>
      <c r="GP30" s="78"/>
      <c r="GQ30" s="78"/>
      <c r="GR30" s="78"/>
      <c r="GS30" s="78"/>
      <c r="GT30" s="78"/>
      <c r="GU30" s="78"/>
      <c r="GV30" s="78"/>
      <c r="GW30" s="78"/>
      <c r="GX30" s="78"/>
      <c r="GY30" s="78"/>
      <c r="GZ30" s="78"/>
      <c r="HA30" s="79"/>
      <c r="HB30" s="77" t="s">
        <v>29</v>
      </c>
      <c r="HC30" s="78"/>
      <c r="HD30" s="78"/>
      <c r="HE30" s="78"/>
      <c r="HF30" s="78"/>
      <c r="HG30" s="78"/>
      <c r="HH30" s="78"/>
      <c r="HI30" s="78"/>
      <c r="HJ30" s="78"/>
      <c r="HK30" s="78"/>
      <c r="HL30" s="79"/>
      <c r="HM30" s="77" t="s">
        <v>30</v>
      </c>
      <c r="HN30" s="78"/>
      <c r="HO30" s="78"/>
      <c r="HP30" s="78"/>
      <c r="HQ30" s="78"/>
      <c r="HR30" s="78"/>
      <c r="HS30" s="78"/>
      <c r="HT30" s="78"/>
      <c r="HU30" s="78"/>
      <c r="HV30" s="78"/>
      <c r="HW30" s="78"/>
      <c r="HX30" s="78"/>
      <c r="HY30" s="78"/>
      <c r="HZ30" s="78"/>
      <c r="IA30" s="79"/>
      <c r="IB30" s="77" t="s">
        <v>29</v>
      </c>
      <c r="IC30" s="78"/>
      <c r="ID30" s="78"/>
      <c r="IE30" s="78"/>
      <c r="IF30" s="78"/>
      <c r="IG30" s="78"/>
      <c r="IH30" s="78"/>
      <c r="II30" s="78"/>
      <c r="IJ30" s="78"/>
      <c r="IK30" s="78"/>
      <c r="IL30" s="79"/>
      <c r="IM30" s="77" t="s">
        <v>30</v>
      </c>
      <c r="IN30" s="78"/>
      <c r="IO30" s="78"/>
      <c r="IP30" s="78"/>
      <c r="IQ30" s="78"/>
      <c r="IR30" s="78"/>
      <c r="IS30" s="78"/>
      <c r="IT30" s="78"/>
      <c r="IU30" s="78"/>
      <c r="IV30" s="78"/>
      <c r="IW30" s="78"/>
      <c r="IX30" s="78"/>
      <c r="IY30" s="78"/>
      <c r="IZ30" s="78"/>
      <c r="JA30" s="79"/>
      <c r="JB30" s="77" t="s">
        <v>29</v>
      </c>
      <c r="JC30" s="78"/>
      <c r="JD30" s="78"/>
      <c r="JE30" s="78"/>
      <c r="JF30" s="78"/>
      <c r="JG30" s="78"/>
      <c r="JH30" s="78"/>
      <c r="JI30" s="78"/>
      <c r="JJ30" s="78"/>
      <c r="JK30" s="78"/>
      <c r="JL30" s="79"/>
      <c r="JM30" s="77" t="s">
        <v>30</v>
      </c>
      <c r="JN30" s="78"/>
      <c r="JO30" s="78"/>
      <c r="JP30" s="78"/>
      <c r="JQ30" s="78"/>
      <c r="JR30" s="78"/>
      <c r="JS30" s="78"/>
      <c r="JT30" s="78"/>
      <c r="JU30" s="78"/>
      <c r="JV30" s="78"/>
      <c r="JW30" s="78"/>
      <c r="JX30" s="78"/>
      <c r="JY30" s="78"/>
      <c r="JZ30" s="78"/>
      <c r="KA30" s="79"/>
      <c r="KB30" s="77" t="s">
        <v>29</v>
      </c>
      <c r="KC30" s="78"/>
      <c r="KD30" s="78"/>
      <c r="KE30" s="78"/>
      <c r="KF30" s="78"/>
      <c r="KG30" s="78"/>
      <c r="KH30" s="78"/>
      <c r="KI30" s="78"/>
      <c r="KJ30" s="78"/>
      <c r="KK30" s="78"/>
      <c r="KL30" s="79"/>
      <c r="KM30" s="77" t="s">
        <v>30</v>
      </c>
      <c r="KN30" s="78"/>
      <c r="KO30" s="78"/>
      <c r="KP30" s="78"/>
      <c r="KQ30" s="78"/>
      <c r="KR30" s="78"/>
      <c r="KS30" s="78"/>
      <c r="KT30" s="78"/>
      <c r="KU30" s="78"/>
      <c r="KV30" s="78"/>
      <c r="KW30" s="78"/>
      <c r="KX30" s="78"/>
      <c r="KY30" s="78"/>
      <c r="KZ30" s="78"/>
      <c r="LA30" s="79"/>
      <c r="LB30" s="77" t="s">
        <v>29</v>
      </c>
      <c r="LC30" s="78"/>
      <c r="LD30" s="78"/>
      <c r="LE30" s="78"/>
      <c r="LF30" s="78"/>
      <c r="LG30" s="78"/>
      <c r="LH30" s="78"/>
      <c r="LI30" s="78"/>
      <c r="LJ30" s="78"/>
      <c r="LK30" s="78"/>
      <c r="LL30" s="79"/>
      <c r="LM30" s="77" t="s">
        <v>30</v>
      </c>
      <c r="LN30" s="78"/>
      <c r="LO30" s="78"/>
      <c r="LP30" s="78"/>
      <c r="LQ30" s="78"/>
      <c r="LR30" s="78"/>
      <c r="LS30" s="78"/>
      <c r="LT30" s="78"/>
      <c r="LU30" s="78"/>
      <c r="LV30" s="78"/>
      <c r="LW30" s="78"/>
      <c r="LX30" s="78"/>
      <c r="LY30" s="78"/>
      <c r="LZ30" s="78"/>
      <c r="MA30" s="79"/>
      <c r="MB30" s="77" t="s">
        <v>29</v>
      </c>
      <c r="MC30" s="78"/>
      <c r="MD30" s="78"/>
      <c r="ME30" s="78"/>
      <c r="MF30" s="78"/>
      <c r="MG30" s="78"/>
      <c r="MH30" s="78"/>
      <c r="MI30" s="78"/>
      <c r="MJ30" s="78"/>
      <c r="MK30" s="78"/>
      <c r="ML30" s="79"/>
      <c r="MM30" s="77" t="s">
        <v>30</v>
      </c>
      <c r="MN30" s="78"/>
      <c r="MO30" s="78"/>
      <c r="MP30" s="78"/>
      <c r="MQ30" s="78"/>
      <c r="MR30" s="78"/>
      <c r="MS30" s="78"/>
      <c r="MT30" s="78"/>
      <c r="MU30" s="78"/>
      <c r="MV30" s="78"/>
      <c r="MW30" s="78"/>
      <c r="MX30" s="78"/>
      <c r="MY30" s="78"/>
      <c r="MZ30" s="78"/>
      <c r="NA30" s="79"/>
      <c r="NB30" s="77" t="s">
        <v>29</v>
      </c>
      <c r="NC30" s="78"/>
      <c r="ND30" s="78"/>
      <c r="NE30" s="78"/>
      <c r="NF30" s="78"/>
      <c r="NG30" s="78"/>
      <c r="NH30" s="78"/>
      <c r="NI30" s="78"/>
      <c r="NJ30" s="78"/>
      <c r="NK30" s="78"/>
      <c r="NL30" s="79"/>
      <c r="NM30" s="77" t="s">
        <v>30</v>
      </c>
      <c r="NN30" s="78"/>
      <c r="NO30" s="78"/>
      <c r="NP30" s="78"/>
      <c r="NQ30" s="78"/>
      <c r="NR30" s="78"/>
      <c r="NS30" s="78"/>
      <c r="NT30" s="78"/>
      <c r="NU30" s="78"/>
      <c r="NV30" s="78"/>
      <c r="NW30" s="78"/>
      <c r="NX30" s="78"/>
      <c r="NY30" s="78"/>
      <c r="NZ30" s="78"/>
      <c r="OA30" s="79"/>
      <c r="OB30" s="77" t="s">
        <v>29</v>
      </c>
      <c r="OC30" s="78"/>
      <c r="OD30" s="78"/>
      <c r="OE30" s="78"/>
      <c r="OF30" s="78"/>
      <c r="OG30" s="78"/>
      <c r="OH30" s="78"/>
      <c r="OI30" s="78"/>
      <c r="OJ30" s="78"/>
      <c r="OK30" s="78"/>
      <c r="OL30" s="79"/>
      <c r="OM30" s="77" t="s">
        <v>30</v>
      </c>
      <c r="ON30" s="78"/>
      <c r="OO30" s="78"/>
      <c r="OP30" s="78"/>
      <c r="OQ30" s="78"/>
      <c r="OR30" s="78"/>
      <c r="OS30" s="78"/>
      <c r="OT30" s="78"/>
      <c r="OU30" s="78"/>
      <c r="OV30" s="78"/>
      <c r="OW30" s="78"/>
      <c r="OX30" s="78"/>
      <c r="OY30" s="78"/>
      <c r="OZ30" s="78"/>
      <c r="PA30" s="79"/>
      <c r="PB30" s="77" t="s">
        <v>29</v>
      </c>
      <c r="PC30" s="78"/>
      <c r="PD30" s="78"/>
      <c r="PE30" s="78"/>
      <c r="PF30" s="78"/>
      <c r="PG30" s="78"/>
      <c r="PH30" s="78"/>
      <c r="PI30" s="78"/>
      <c r="PJ30" s="78"/>
      <c r="PK30" s="78"/>
      <c r="PL30" s="79"/>
      <c r="PM30" s="77" t="s">
        <v>30</v>
      </c>
      <c r="PN30" s="78"/>
      <c r="PO30" s="78"/>
      <c r="PP30" s="78"/>
      <c r="PQ30" s="78"/>
      <c r="PR30" s="78"/>
      <c r="PS30" s="78"/>
      <c r="PT30" s="78"/>
      <c r="PU30" s="78"/>
      <c r="PV30" s="78"/>
      <c r="PW30" s="78"/>
      <c r="PX30" s="78"/>
      <c r="PY30" s="78"/>
      <c r="PZ30" s="78"/>
      <c r="QA30" s="79"/>
      <c r="QB30" s="77" t="s">
        <v>29</v>
      </c>
      <c r="QC30" s="78"/>
      <c r="QD30" s="78"/>
      <c r="QE30" s="78"/>
      <c r="QF30" s="78"/>
      <c r="QG30" s="78"/>
      <c r="QH30" s="78"/>
      <c r="QI30" s="78"/>
      <c r="QJ30" s="78"/>
      <c r="QK30" s="78"/>
      <c r="QL30" s="79"/>
      <c r="QM30" s="77" t="s">
        <v>30</v>
      </c>
      <c r="QN30" s="78"/>
      <c r="QO30" s="78"/>
      <c r="QP30" s="78"/>
      <c r="QQ30" s="78"/>
      <c r="QR30" s="78"/>
      <c r="QS30" s="78"/>
      <c r="QT30" s="78"/>
      <c r="QU30" s="78"/>
      <c r="QV30" s="78"/>
      <c r="QW30" s="78"/>
      <c r="QX30" s="78"/>
      <c r="QY30" s="78"/>
      <c r="QZ30" s="78"/>
      <c r="RA30" s="79"/>
      <c r="RB30" s="77" t="s">
        <v>29</v>
      </c>
      <c r="RC30" s="78"/>
      <c r="RD30" s="78"/>
      <c r="RE30" s="78"/>
      <c r="RF30" s="78"/>
      <c r="RG30" s="78"/>
      <c r="RH30" s="78"/>
      <c r="RI30" s="78"/>
      <c r="RJ30" s="78"/>
      <c r="RK30" s="78"/>
      <c r="RL30" s="79"/>
      <c r="RM30" s="77" t="s">
        <v>30</v>
      </c>
      <c r="RN30" s="78"/>
      <c r="RO30" s="78"/>
      <c r="RP30" s="78"/>
      <c r="RQ30" s="78"/>
      <c r="RR30" s="78"/>
      <c r="RS30" s="78"/>
      <c r="RT30" s="78"/>
      <c r="RU30" s="78"/>
      <c r="RV30" s="78"/>
      <c r="RW30" s="78"/>
      <c r="RX30" s="78"/>
      <c r="RY30" s="78"/>
      <c r="RZ30" s="78"/>
      <c r="SA30" s="79"/>
      <c r="SB30" s="77" t="s">
        <v>29</v>
      </c>
      <c r="SC30" s="78"/>
      <c r="SD30" s="78"/>
      <c r="SE30" s="78"/>
      <c r="SF30" s="78"/>
      <c r="SG30" s="78"/>
      <c r="SH30" s="78"/>
      <c r="SI30" s="78"/>
      <c r="SJ30" s="78"/>
      <c r="SK30" s="78"/>
      <c r="SL30" s="79"/>
      <c r="SM30" s="77" t="s">
        <v>30</v>
      </c>
      <c r="SN30" s="78"/>
      <c r="SO30" s="78"/>
      <c r="SP30" s="78"/>
      <c r="SQ30" s="78"/>
      <c r="SR30" s="78"/>
      <c r="SS30" s="78"/>
      <c r="ST30" s="78"/>
      <c r="SU30" s="78"/>
      <c r="SV30" s="78"/>
      <c r="SW30" s="78"/>
      <c r="SX30" s="78"/>
      <c r="SY30" s="78"/>
      <c r="SZ30" s="78"/>
      <c r="TA30" s="79"/>
      <c r="TB30" s="77" t="s">
        <v>29</v>
      </c>
      <c r="TC30" s="78"/>
      <c r="TD30" s="78"/>
      <c r="TE30" s="78"/>
      <c r="TF30" s="78"/>
      <c r="TG30" s="78"/>
      <c r="TH30" s="78"/>
      <c r="TI30" s="78"/>
      <c r="TJ30" s="78"/>
      <c r="TK30" s="78"/>
      <c r="TL30" s="79"/>
      <c r="TM30" s="77" t="s">
        <v>30</v>
      </c>
      <c r="TN30" s="78"/>
      <c r="TO30" s="78"/>
      <c r="TP30" s="78"/>
      <c r="TQ30" s="78"/>
      <c r="TR30" s="78"/>
      <c r="TS30" s="78"/>
      <c r="TT30" s="78"/>
      <c r="TU30" s="78"/>
      <c r="TV30" s="78"/>
      <c r="TW30" s="78"/>
      <c r="TX30" s="78"/>
      <c r="TY30" s="78"/>
      <c r="TZ30" s="78"/>
      <c r="UA30" s="79"/>
      <c r="UB30" s="77" t="s">
        <v>29</v>
      </c>
      <c r="UC30" s="78"/>
      <c r="UD30" s="78"/>
      <c r="UE30" s="78"/>
      <c r="UF30" s="78"/>
      <c r="UG30" s="78"/>
      <c r="UH30" s="78"/>
      <c r="UI30" s="78"/>
      <c r="UJ30" s="78"/>
      <c r="UK30" s="78"/>
      <c r="UL30" s="79"/>
      <c r="UM30" s="77" t="s">
        <v>30</v>
      </c>
      <c r="UN30" s="78"/>
      <c r="UO30" s="78"/>
      <c r="UP30" s="78"/>
      <c r="UQ30" s="78"/>
      <c r="UR30" s="78"/>
      <c r="US30" s="78"/>
      <c r="UT30" s="78"/>
      <c r="UU30" s="78"/>
      <c r="UV30" s="78"/>
      <c r="UW30" s="78"/>
      <c r="UX30" s="78"/>
      <c r="UY30" s="78"/>
      <c r="UZ30" s="78"/>
      <c r="VA30" s="79"/>
      <c r="VB30" s="77" t="s">
        <v>29</v>
      </c>
      <c r="VC30" s="78"/>
      <c r="VD30" s="78"/>
      <c r="VE30" s="78"/>
      <c r="VF30" s="78"/>
      <c r="VG30" s="78"/>
      <c r="VH30" s="78"/>
      <c r="VI30" s="78"/>
      <c r="VJ30" s="78"/>
      <c r="VK30" s="78"/>
      <c r="VL30" s="79"/>
      <c r="VM30" s="77" t="s">
        <v>30</v>
      </c>
      <c r="VN30" s="78"/>
      <c r="VO30" s="78"/>
      <c r="VP30" s="78"/>
      <c r="VQ30" s="78"/>
      <c r="VR30" s="78"/>
      <c r="VS30" s="78"/>
      <c r="VT30" s="78"/>
      <c r="VU30" s="78"/>
      <c r="VV30" s="78"/>
      <c r="VW30" s="78"/>
      <c r="VX30" s="78"/>
      <c r="VY30" s="78"/>
      <c r="VZ30" s="78"/>
      <c r="WA30" s="79"/>
      <c r="WB30" s="77" t="s">
        <v>29</v>
      </c>
      <c r="WC30" s="78"/>
      <c r="WD30" s="78"/>
      <c r="WE30" s="78"/>
      <c r="WF30" s="78"/>
      <c r="WG30" s="78"/>
      <c r="WH30" s="78"/>
      <c r="WI30" s="78"/>
      <c r="WJ30" s="78"/>
      <c r="WK30" s="78"/>
      <c r="WL30" s="79"/>
      <c r="WM30" s="77" t="s">
        <v>30</v>
      </c>
      <c r="WN30" s="78"/>
      <c r="WO30" s="78"/>
      <c r="WP30" s="78"/>
      <c r="WQ30" s="78"/>
      <c r="WR30" s="78"/>
      <c r="WS30" s="78"/>
      <c r="WT30" s="78"/>
      <c r="WU30" s="78"/>
      <c r="WV30" s="78"/>
      <c r="WW30" s="78"/>
      <c r="WX30" s="78"/>
      <c r="WY30" s="78"/>
      <c r="WZ30" s="78"/>
      <c r="XA30" s="79"/>
      <c r="XB30" s="77" t="s">
        <v>29</v>
      </c>
      <c r="XC30" s="78"/>
      <c r="XD30" s="78"/>
      <c r="XE30" s="78"/>
      <c r="XF30" s="78"/>
      <c r="XG30" s="78"/>
      <c r="XH30" s="78"/>
      <c r="XI30" s="78"/>
      <c r="XJ30" s="78"/>
      <c r="XK30" s="78"/>
      <c r="XL30" s="79"/>
      <c r="XM30" s="77" t="s">
        <v>30</v>
      </c>
      <c r="XN30" s="78"/>
      <c r="XO30" s="78"/>
      <c r="XP30" s="78"/>
      <c r="XQ30" s="78"/>
      <c r="XR30" s="78"/>
      <c r="XS30" s="78"/>
      <c r="XT30" s="78"/>
      <c r="XU30" s="78"/>
      <c r="XV30" s="78"/>
      <c r="XW30" s="78"/>
      <c r="XX30" s="78"/>
      <c r="XY30" s="78"/>
      <c r="XZ30" s="78"/>
      <c r="YA30" s="79"/>
      <c r="YB30" s="77" t="s">
        <v>29</v>
      </c>
      <c r="YC30" s="78"/>
      <c r="YD30" s="78"/>
      <c r="YE30" s="78"/>
      <c r="YF30" s="78"/>
      <c r="YG30" s="78"/>
      <c r="YH30" s="78"/>
      <c r="YI30" s="78"/>
      <c r="YJ30" s="78"/>
      <c r="YK30" s="78"/>
      <c r="YL30" s="79"/>
      <c r="YM30" s="77" t="s">
        <v>30</v>
      </c>
      <c r="YN30" s="78"/>
      <c r="YO30" s="78"/>
      <c r="YP30" s="78"/>
      <c r="YQ30" s="78"/>
      <c r="YR30" s="78"/>
      <c r="YS30" s="78"/>
      <c r="YT30" s="78"/>
      <c r="YU30" s="78"/>
      <c r="YV30" s="78"/>
      <c r="YW30" s="78"/>
      <c r="YX30" s="78"/>
      <c r="YY30" s="78"/>
      <c r="YZ30" s="78"/>
      <c r="ZA30" s="79"/>
      <c r="ZB30" s="77" t="s">
        <v>29</v>
      </c>
      <c r="ZC30" s="78"/>
      <c r="ZD30" s="78"/>
      <c r="ZE30" s="78"/>
      <c r="ZF30" s="78"/>
      <c r="ZG30" s="78"/>
      <c r="ZH30" s="78"/>
      <c r="ZI30" s="78"/>
      <c r="ZJ30" s="78"/>
      <c r="ZK30" s="78"/>
      <c r="ZL30" s="79"/>
      <c r="ZM30" s="77" t="s">
        <v>30</v>
      </c>
      <c r="ZN30" s="78"/>
      <c r="ZO30" s="78"/>
      <c r="ZP30" s="78"/>
      <c r="ZQ30" s="78"/>
      <c r="ZR30" s="78"/>
      <c r="ZS30" s="78"/>
      <c r="ZT30" s="78"/>
      <c r="ZU30" s="78"/>
      <c r="ZV30" s="78"/>
      <c r="ZW30" s="78"/>
      <c r="ZX30" s="78"/>
      <c r="ZY30" s="78"/>
      <c r="ZZ30" s="78"/>
      <c r="AAA30" s="79"/>
      <c r="AAB30" s="77" t="s">
        <v>29</v>
      </c>
      <c r="AAC30" s="78"/>
      <c r="AAD30" s="78"/>
      <c r="AAE30" s="78"/>
      <c r="AAF30" s="78"/>
      <c r="AAG30" s="78"/>
      <c r="AAH30" s="78"/>
      <c r="AAI30" s="78"/>
      <c r="AAJ30" s="78"/>
      <c r="AAK30" s="78"/>
      <c r="AAL30" s="79"/>
      <c r="AAM30" s="77" t="s">
        <v>30</v>
      </c>
      <c r="AAN30" s="78"/>
      <c r="AAO30" s="78"/>
      <c r="AAP30" s="78"/>
      <c r="AAQ30" s="78"/>
      <c r="AAR30" s="78"/>
      <c r="AAS30" s="78"/>
      <c r="AAT30" s="78"/>
      <c r="AAU30" s="78"/>
      <c r="AAV30" s="78"/>
      <c r="AAW30" s="78"/>
      <c r="AAX30" s="78"/>
      <c r="AAY30" s="78"/>
      <c r="AAZ30" s="78"/>
      <c r="ABA30" s="79"/>
      <c r="ABB30" s="77" t="s">
        <v>29</v>
      </c>
      <c r="ABC30" s="78"/>
      <c r="ABD30" s="78"/>
      <c r="ABE30" s="78"/>
      <c r="ABF30" s="78"/>
      <c r="ABG30" s="78"/>
      <c r="ABH30" s="78"/>
      <c r="ABI30" s="78"/>
      <c r="ABJ30" s="78"/>
      <c r="ABK30" s="78"/>
      <c r="ABL30" s="79"/>
      <c r="ABM30" s="77" t="s">
        <v>30</v>
      </c>
      <c r="ABN30" s="78"/>
      <c r="ABO30" s="78"/>
      <c r="ABP30" s="78"/>
      <c r="ABQ30" s="78"/>
      <c r="ABR30" s="78"/>
      <c r="ABS30" s="78"/>
      <c r="ABT30" s="78"/>
      <c r="ABU30" s="78"/>
      <c r="ABV30" s="78"/>
      <c r="ABW30" s="78"/>
      <c r="ABX30" s="78"/>
      <c r="ABY30" s="78"/>
      <c r="ABZ30" s="78"/>
      <c r="ACA30" s="79"/>
      <c r="ACB30" s="77" t="s">
        <v>29</v>
      </c>
      <c r="ACC30" s="78"/>
      <c r="ACD30" s="78"/>
      <c r="ACE30" s="78"/>
      <c r="ACF30" s="78"/>
      <c r="ACG30" s="78"/>
      <c r="ACH30" s="78"/>
      <c r="ACI30" s="78"/>
      <c r="ACJ30" s="78"/>
      <c r="ACK30" s="78"/>
      <c r="ACL30" s="79"/>
      <c r="ACM30" s="77" t="s">
        <v>30</v>
      </c>
      <c r="ACN30" s="78"/>
      <c r="ACO30" s="78"/>
      <c r="ACP30" s="78"/>
      <c r="ACQ30" s="78"/>
      <c r="ACR30" s="78"/>
      <c r="ACS30" s="78"/>
      <c r="ACT30" s="78"/>
      <c r="ACU30" s="78"/>
      <c r="ACV30" s="78"/>
      <c r="ACW30" s="78"/>
      <c r="ACX30" s="78"/>
      <c r="ACY30" s="78"/>
      <c r="ACZ30" s="78"/>
      <c r="ADA30" s="79"/>
      <c r="ADB30" s="77" t="s">
        <v>29</v>
      </c>
      <c r="ADC30" s="78"/>
      <c r="ADD30" s="78"/>
      <c r="ADE30" s="78"/>
      <c r="ADF30" s="78"/>
      <c r="ADG30" s="78"/>
      <c r="ADH30" s="78"/>
      <c r="ADI30" s="78"/>
      <c r="ADJ30" s="78"/>
      <c r="ADK30" s="78"/>
      <c r="ADL30" s="79"/>
      <c r="ADM30" s="77" t="s">
        <v>30</v>
      </c>
      <c r="ADN30" s="78"/>
      <c r="ADO30" s="78"/>
      <c r="ADP30" s="78"/>
      <c r="ADQ30" s="78"/>
      <c r="ADR30" s="78"/>
      <c r="ADS30" s="78"/>
      <c r="ADT30" s="78"/>
      <c r="ADU30" s="78"/>
      <c r="ADV30" s="78"/>
      <c r="ADW30" s="78"/>
      <c r="ADX30" s="78"/>
      <c r="ADY30" s="78"/>
      <c r="ADZ30" s="78"/>
      <c r="AEA30" s="79"/>
      <c r="AEB30" s="77" t="s">
        <v>29</v>
      </c>
      <c r="AEC30" s="78"/>
      <c r="AED30" s="78"/>
      <c r="AEE30" s="78"/>
      <c r="AEF30" s="78"/>
      <c r="AEG30" s="78"/>
      <c r="AEH30" s="78"/>
      <c r="AEI30" s="78"/>
      <c r="AEJ30" s="78"/>
      <c r="AEK30" s="78"/>
      <c r="AEL30" s="79"/>
      <c r="AEM30" s="77" t="s">
        <v>30</v>
      </c>
      <c r="AEN30" s="78"/>
      <c r="AEO30" s="78"/>
      <c r="AEP30" s="78"/>
      <c r="AEQ30" s="78"/>
      <c r="AER30" s="78"/>
      <c r="AES30" s="78"/>
      <c r="AET30" s="78"/>
      <c r="AEU30" s="78"/>
      <c r="AEV30" s="78"/>
      <c r="AEW30" s="78"/>
      <c r="AEX30" s="78"/>
      <c r="AEY30" s="78"/>
      <c r="AEZ30" s="78"/>
      <c r="AFA30" s="79"/>
      <c r="AFB30" s="77" t="s">
        <v>29</v>
      </c>
      <c r="AFC30" s="78"/>
      <c r="AFD30" s="78"/>
      <c r="AFE30" s="78"/>
      <c r="AFF30" s="78"/>
      <c r="AFG30" s="78"/>
      <c r="AFH30" s="78"/>
      <c r="AFI30" s="78"/>
      <c r="AFJ30" s="78"/>
      <c r="AFK30" s="78"/>
      <c r="AFL30" s="79"/>
      <c r="AFM30" s="77" t="s">
        <v>30</v>
      </c>
      <c r="AFN30" s="78"/>
      <c r="AFO30" s="78"/>
      <c r="AFP30" s="78"/>
      <c r="AFQ30" s="78"/>
      <c r="AFR30" s="78"/>
      <c r="AFS30" s="78"/>
      <c r="AFT30" s="78"/>
      <c r="AFU30" s="78"/>
      <c r="AFV30" s="78"/>
      <c r="AFW30" s="78"/>
      <c r="AFX30" s="78"/>
      <c r="AFY30" s="78"/>
      <c r="AFZ30" s="78"/>
      <c r="AGA30" s="79"/>
      <c r="AGB30" s="77" t="s">
        <v>29</v>
      </c>
      <c r="AGC30" s="78"/>
      <c r="AGD30" s="78"/>
      <c r="AGE30" s="78"/>
      <c r="AGF30" s="78"/>
      <c r="AGG30" s="78"/>
      <c r="AGH30" s="78"/>
      <c r="AGI30" s="78"/>
      <c r="AGJ30" s="78"/>
      <c r="AGK30" s="78"/>
      <c r="AGL30" s="79"/>
      <c r="AGM30" s="77" t="s">
        <v>30</v>
      </c>
      <c r="AGN30" s="78"/>
      <c r="AGO30" s="78"/>
      <c r="AGP30" s="78"/>
      <c r="AGQ30" s="78"/>
      <c r="AGR30" s="78"/>
      <c r="AGS30" s="78"/>
      <c r="AGT30" s="78"/>
      <c r="AGU30" s="78"/>
      <c r="AGV30" s="78"/>
      <c r="AGW30" s="78"/>
      <c r="AGX30" s="78"/>
      <c r="AGY30" s="78"/>
      <c r="AGZ30" s="78"/>
      <c r="AHA30" s="79"/>
      <c r="AHB30" s="77" t="s">
        <v>29</v>
      </c>
      <c r="AHC30" s="78"/>
      <c r="AHD30" s="78"/>
      <c r="AHE30" s="78"/>
      <c r="AHF30" s="78"/>
      <c r="AHG30" s="78"/>
      <c r="AHH30" s="78"/>
      <c r="AHI30" s="78"/>
      <c r="AHJ30" s="78"/>
      <c r="AHK30" s="78"/>
      <c r="AHL30" s="79"/>
      <c r="AHM30" s="77" t="s">
        <v>30</v>
      </c>
      <c r="AHN30" s="78"/>
      <c r="AHO30" s="78"/>
      <c r="AHP30" s="78"/>
      <c r="AHQ30" s="78"/>
      <c r="AHR30" s="78"/>
      <c r="AHS30" s="78"/>
      <c r="AHT30" s="78"/>
      <c r="AHU30" s="78"/>
      <c r="AHV30" s="78"/>
      <c r="AHW30" s="78"/>
      <c r="AHX30" s="78"/>
      <c r="AHY30" s="78"/>
      <c r="AHZ30" s="78"/>
      <c r="AIA30" s="79"/>
      <c r="AIB30" s="77" t="s">
        <v>29</v>
      </c>
      <c r="AIC30" s="78"/>
      <c r="AID30" s="78"/>
      <c r="AIE30" s="78"/>
      <c r="AIF30" s="78"/>
      <c r="AIG30" s="78"/>
      <c r="AIH30" s="78"/>
      <c r="AII30" s="78"/>
      <c r="AIJ30" s="78"/>
      <c r="AIK30" s="78"/>
      <c r="AIL30" s="79"/>
      <c r="AIM30" s="77" t="s">
        <v>30</v>
      </c>
      <c r="AIN30" s="78"/>
      <c r="AIO30" s="78"/>
      <c r="AIP30" s="78"/>
      <c r="AIQ30" s="78"/>
      <c r="AIR30" s="78"/>
      <c r="AIS30" s="78"/>
      <c r="AIT30" s="78"/>
      <c r="AIU30" s="78"/>
      <c r="AIV30" s="78"/>
      <c r="AIW30" s="78"/>
      <c r="AIX30" s="78"/>
      <c r="AIY30" s="78"/>
      <c r="AIZ30" s="78"/>
      <c r="AJA30" s="79"/>
      <c r="AJB30" s="77" t="s">
        <v>29</v>
      </c>
      <c r="AJC30" s="78"/>
      <c r="AJD30" s="78"/>
      <c r="AJE30" s="78"/>
      <c r="AJF30" s="78"/>
      <c r="AJG30" s="78"/>
      <c r="AJH30" s="78"/>
      <c r="AJI30" s="78"/>
      <c r="AJJ30" s="78"/>
      <c r="AJK30" s="78"/>
      <c r="AJL30" s="79"/>
      <c r="AJM30" s="77" t="s">
        <v>30</v>
      </c>
      <c r="AJN30" s="78"/>
      <c r="AJO30" s="78"/>
      <c r="AJP30" s="78"/>
      <c r="AJQ30" s="78"/>
      <c r="AJR30" s="78"/>
      <c r="AJS30" s="78"/>
      <c r="AJT30" s="78"/>
      <c r="AJU30" s="78"/>
      <c r="AJV30" s="78"/>
      <c r="AJW30" s="78"/>
      <c r="AJX30" s="78"/>
      <c r="AJY30" s="78"/>
      <c r="AJZ30" s="78"/>
      <c r="AKA30" s="79"/>
      <c r="AKB30" s="77" t="s">
        <v>29</v>
      </c>
      <c r="AKC30" s="78"/>
      <c r="AKD30" s="78"/>
      <c r="AKE30" s="78"/>
      <c r="AKF30" s="78"/>
      <c r="AKG30" s="78"/>
      <c r="AKH30" s="78"/>
      <c r="AKI30" s="78"/>
      <c r="AKJ30" s="78"/>
      <c r="AKK30" s="78"/>
      <c r="AKL30" s="79"/>
      <c r="AKM30" s="77" t="s">
        <v>30</v>
      </c>
      <c r="AKN30" s="78"/>
      <c r="AKO30" s="78"/>
      <c r="AKP30" s="78"/>
      <c r="AKQ30" s="78"/>
      <c r="AKR30" s="78"/>
      <c r="AKS30" s="78"/>
      <c r="AKT30" s="78"/>
      <c r="AKU30" s="78"/>
      <c r="AKV30" s="78"/>
      <c r="AKW30" s="78"/>
      <c r="AKX30" s="78"/>
      <c r="AKY30" s="78"/>
      <c r="AKZ30" s="78"/>
      <c r="ALA30" s="79"/>
      <c r="ALB30" s="77" t="s">
        <v>29</v>
      </c>
      <c r="ALC30" s="78"/>
      <c r="ALD30" s="78"/>
      <c r="ALE30" s="78"/>
      <c r="ALF30" s="78"/>
      <c r="ALG30" s="78"/>
      <c r="ALH30" s="78"/>
      <c r="ALI30" s="78"/>
      <c r="ALJ30" s="78"/>
      <c r="ALK30" s="78"/>
      <c r="ALL30" s="79"/>
      <c r="ALM30" s="77" t="s">
        <v>30</v>
      </c>
      <c r="ALN30" s="78"/>
      <c r="ALO30" s="78"/>
      <c r="ALP30" s="78"/>
      <c r="ALQ30" s="78"/>
      <c r="ALR30" s="78"/>
      <c r="ALS30" s="78"/>
      <c r="ALT30" s="78"/>
      <c r="ALU30" s="78"/>
      <c r="ALV30" s="78"/>
      <c r="ALW30" s="78"/>
      <c r="ALX30" s="78"/>
      <c r="ALY30" s="78"/>
      <c r="ALZ30" s="78"/>
      <c r="AMA30" s="79"/>
      <c r="AMB30" s="77" t="s">
        <v>29</v>
      </c>
      <c r="AMC30" s="78"/>
      <c r="AMD30" s="78"/>
      <c r="AME30" s="78"/>
      <c r="AMF30" s="78"/>
      <c r="AMG30" s="78"/>
      <c r="AMH30" s="78"/>
      <c r="AMI30" s="78"/>
      <c r="AMJ30" s="78"/>
      <c r="AMK30" s="78"/>
      <c r="AML30" s="79"/>
      <c r="AMM30" s="77" t="s">
        <v>30</v>
      </c>
      <c r="AMN30" s="78"/>
      <c r="AMO30" s="78"/>
      <c r="AMP30" s="78"/>
      <c r="AMQ30" s="78"/>
      <c r="AMR30" s="78"/>
      <c r="AMS30" s="78"/>
      <c r="AMT30" s="78"/>
      <c r="AMU30" s="78"/>
      <c r="AMV30" s="78"/>
      <c r="AMW30" s="78"/>
      <c r="AMX30" s="78"/>
      <c r="AMY30" s="78"/>
      <c r="AMZ30" s="78"/>
      <c r="ANA30" s="79"/>
      <c r="ANB30" s="77" t="s">
        <v>29</v>
      </c>
      <c r="ANC30" s="78"/>
      <c r="AND30" s="78"/>
      <c r="ANE30" s="78"/>
      <c r="ANF30" s="78"/>
      <c r="ANG30" s="78"/>
      <c r="ANH30" s="78"/>
      <c r="ANI30" s="78"/>
      <c r="ANJ30" s="78"/>
      <c r="ANK30" s="78"/>
      <c r="ANL30" s="79"/>
      <c r="ANM30" s="77" t="s">
        <v>30</v>
      </c>
      <c r="ANN30" s="78"/>
      <c r="ANO30" s="78"/>
      <c r="ANP30" s="78"/>
      <c r="ANQ30" s="78"/>
      <c r="ANR30" s="78"/>
      <c r="ANS30" s="78"/>
      <c r="ANT30" s="78"/>
      <c r="ANU30" s="78"/>
      <c r="ANV30" s="78"/>
      <c r="ANW30" s="78"/>
      <c r="ANX30" s="78"/>
      <c r="ANY30" s="78"/>
      <c r="ANZ30" s="78"/>
      <c r="AOA30" s="79"/>
      <c r="AOB30" s="77" t="s">
        <v>29</v>
      </c>
      <c r="AOC30" s="78"/>
      <c r="AOD30" s="78"/>
      <c r="AOE30" s="78"/>
      <c r="AOF30" s="78"/>
      <c r="AOG30" s="78"/>
      <c r="AOH30" s="78"/>
      <c r="AOI30" s="78"/>
      <c r="AOJ30" s="78"/>
      <c r="AOK30" s="78"/>
      <c r="AOL30" s="79"/>
      <c r="AOM30" s="77" t="s">
        <v>30</v>
      </c>
      <c r="AON30" s="78"/>
      <c r="AOO30" s="78"/>
      <c r="AOP30" s="78"/>
      <c r="AOQ30" s="78"/>
      <c r="AOR30" s="78"/>
      <c r="AOS30" s="78"/>
      <c r="AOT30" s="78"/>
      <c r="AOU30" s="78"/>
      <c r="AOV30" s="78"/>
      <c r="AOW30" s="78"/>
      <c r="AOX30" s="78"/>
      <c r="AOY30" s="78"/>
      <c r="AOZ30" s="78"/>
      <c r="APA30" s="79"/>
      <c r="APB30" s="77" t="s">
        <v>29</v>
      </c>
      <c r="APC30" s="78"/>
      <c r="APD30" s="78"/>
      <c r="APE30" s="78"/>
      <c r="APF30" s="78"/>
      <c r="APG30" s="78"/>
      <c r="APH30" s="78"/>
      <c r="API30" s="78"/>
      <c r="APJ30" s="78"/>
      <c r="APK30" s="78"/>
      <c r="APL30" s="79"/>
      <c r="APM30" s="77" t="s">
        <v>30</v>
      </c>
      <c r="APN30" s="78"/>
      <c r="APO30" s="78"/>
      <c r="APP30" s="78"/>
      <c r="APQ30" s="78"/>
      <c r="APR30" s="78"/>
      <c r="APS30" s="78"/>
      <c r="APT30" s="78"/>
      <c r="APU30" s="78"/>
      <c r="APV30" s="78"/>
      <c r="APW30" s="78"/>
      <c r="APX30" s="78"/>
      <c r="APY30" s="78"/>
      <c r="APZ30" s="78"/>
      <c r="AQA30" s="79"/>
      <c r="AQB30" s="77" t="s">
        <v>29</v>
      </c>
      <c r="AQC30" s="78"/>
      <c r="AQD30" s="78"/>
      <c r="AQE30" s="78"/>
      <c r="AQF30" s="78"/>
      <c r="AQG30" s="78"/>
      <c r="AQH30" s="78"/>
      <c r="AQI30" s="78"/>
      <c r="AQJ30" s="78"/>
      <c r="AQK30" s="78"/>
      <c r="AQL30" s="79"/>
      <c r="AQM30" s="77" t="s">
        <v>30</v>
      </c>
      <c r="AQN30" s="78"/>
      <c r="AQO30" s="78"/>
      <c r="AQP30" s="78"/>
      <c r="AQQ30" s="78"/>
      <c r="AQR30" s="78"/>
      <c r="AQS30" s="78"/>
      <c r="AQT30" s="78"/>
      <c r="AQU30" s="78"/>
      <c r="AQV30" s="78"/>
      <c r="AQW30" s="78"/>
      <c r="AQX30" s="78"/>
      <c r="AQY30" s="78"/>
      <c r="AQZ30" s="78"/>
      <c r="ARA30" s="79"/>
      <c r="ARB30" s="77" t="s">
        <v>29</v>
      </c>
      <c r="ARC30" s="78"/>
      <c r="ARD30" s="78"/>
      <c r="ARE30" s="78"/>
      <c r="ARF30" s="78"/>
      <c r="ARG30" s="78"/>
      <c r="ARH30" s="78"/>
      <c r="ARI30" s="78"/>
      <c r="ARJ30" s="78"/>
      <c r="ARK30" s="78"/>
      <c r="ARL30" s="79"/>
      <c r="ARM30" s="77" t="s">
        <v>30</v>
      </c>
      <c r="ARN30" s="78"/>
      <c r="ARO30" s="78"/>
      <c r="ARP30" s="78"/>
      <c r="ARQ30" s="78"/>
      <c r="ARR30" s="78"/>
      <c r="ARS30" s="78"/>
      <c r="ART30" s="78"/>
      <c r="ARU30" s="78"/>
      <c r="ARV30" s="78"/>
      <c r="ARW30" s="78"/>
      <c r="ARX30" s="78"/>
      <c r="ARY30" s="78"/>
      <c r="ARZ30" s="78"/>
      <c r="ASA30" s="79"/>
      <c r="ASB30" s="77" t="s">
        <v>29</v>
      </c>
      <c r="ASC30" s="78"/>
      <c r="ASD30" s="78"/>
      <c r="ASE30" s="78"/>
      <c r="ASF30" s="78"/>
      <c r="ASG30" s="78"/>
      <c r="ASH30" s="78"/>
      <c r="ASI30" s="78"/>
      <c r="ASJ30" s="78"/>
      <c r="ASK30" s="78"/>
      <c r="ASL30" s="79"/>
      <c r="ASM30" s="77" t="s">
        <v>30</v>
      </c>
      <c r="ASN30" s="78"/>
      <c r="ASO30" s="78"/>
      <c r="ASP30" s="78"/>
      <c r="ASQ30" s="78"/>
      <c r="ASR30" s="78"/>
      <c r="ASS30" s="78"/>
      <c r="AST30" s="78"/>
      <c r="ASU30" s="78"/>
      <c r="ASV30" s="78"/>
      <c r="ASW30" s="78"/>
      <c r="ASX30" s="78"/>
      <c r="ASY30" s="78"/>
      <c r="ASZ30" s="78"/>
      <c r="ATA30" s="79"/>
      <c r="ATB30" s="77" t="s">
        <v>29</v>
      </c>
      <c r="ATC30" s="78"/>
      <c r="ATD30" s="78"/>
      <c r="ATE30" s="78"/>
      <c r="ATF30" s="78"/>
      <c r="ATG30" s="78"/>
      <c r="ATH30" s="78"/>
      <c r="ATI30" s="78"/>
      <c r="ATJ30" s="78"/>
      <c r="ATK30" s="78"/>
      <c r="ATL30" s="79"/>
      <c r="ATM30" s="77" t="s">
        <v>30</v>
      </c>
      <c r="ATN30" s="78"/>
      <c r="ATO30" s="78"/>
      <c r="ATP30" s="78"/>
      <c r="ATQ30" s="78"/>
      <c r="ATR30" s="78"/>
      <c r="ATS30" s="78"/>
      <c r="ATT30" s="78"/>
      <c r="ATU30" s="78"/>
      <c r="ATV30" s="78"/>
      <c r="ATW30" s="78"/>
      <c r="ATX30" s="78"/>
      <c r="ATY30" s="78"/>
      <c r="ATZ30" s="78"/>
      <c r="AUA30" s="79"/>
      <c r="AUB30" s="77" t="s">
        <v>29</v>
      </c>
      <c r="AUC30" s="78"/>
      <c r="AUD30" s="78"/>
      <c r="AUE30" s="78"/>
      <c r="AUF30" s="78"/>
      <c r="AUG30" s="78"/>
      <c r="AUH30" s="78"/>
      <c r="AUI30" s="78"/>
      <c r="AUJ30" s="78"/>
      <c r="AUK30" s="78"/>
      <c r="AUL30" s="79"/>
      <c r="AUM30" s="77" t="s">
        <v>30</v>
      </c>
      <c r="AUN30" s="78"/>
      <c r="AUO30" s="78"/>
      <c r="AUP30" s="78"/>
      <c r="AUQ30" s="78"/>
      <c r="AUR30" s="78"/>
      <c r="AUS30" s="78"/>
      <c r="AUT30" s="78"/>
      <c r="AUU30" s="78"/>
      <c r="AUV30" s="78"/>
      <c r="AUW30" s="78"/>
      <c r="AUX30" s="78"/>
      <c r="AUY30" s="78"/>
      <c r="AUZ30" s="78"/>
      <c r="AVA30" s="79"/>
      <c r="AVB30" s="77" t="s">
        <v>29</v>
      </c>
      <c r="AVC30" s="78"/>
      <c r="AVD30" s="78"/>
      <c r="AVE30" s="78"/>
      <c r="AVF30" s="78"/>
      <c r="AVG30" s="78"/>
      <c r="AVH30" s="78"/>
      <c r="AVI30" s="78"/>
      <c r="AVJ30" s="78"/>
      <c r="AVK30" s="78"/>
      <c r="AVL30" s="79"/>
      <c r="AVM30" s="77" t="s">
        <v>30</v>
      </c>
      <c r="AVN30" s="78"/>
      <c r="AVO30" s="78"/>
      <c r="AVP30" s="78"/>
      <c r="AVQ30" s="78"/>
      <c r="AVR30" s="78"/>
      <c r="AVS30" s="78"/>
      <c r="AVT30" s="78"/>
      <c r="AVU30" s="78"/>
      <c r="AVV30" s="78"/>
      <c r="AVW30" s="78"/>
      <c r="AVX30" s="78"/>
      <c r="AVY30" s="78"/>
      <c r="AVZ30" s="78"/>
      <c r="AWA30" s="79"/>
      <c r="AWB30" s="77" t="s">
        <v>29</v>
      </c>
      <c r="AWC30" s="78"/>
      <c r="AWD30" s="78"/>
      <c r="AWE30" s="78"/>
      <c r="AWF30" s="78"/>
      <c r="AWG30" s="78"/>
      <c r="AWH30" s="78"/>
      <c r="AWI30" s="78"/>
      <c r="AWJ30" s="78"/>
      <c r="AWK30" s="78"/>
      <c r="AWL30" s="79"/>
      <c r="AWM30" s="77" t="s">
        <v>30</v>
      </c>
      <c r="AWN30" s="78"/>
      <c r="AWO30" s="78"/>
      <c r="AWP30" s="78"/>
      <c r="AWQ30" s="78"/>
      <c r="AWR30" s="78"/>
      <c r="AWS30" s="78"/>
      <c r="AWT30" s="78"/>
      <c r="AWU30" s="78"/>
      <c r="AWV30" s="78"/>
      <c r="AWW30" s="78"/>
      <c r="AWX30" s="78"/>
      <c r="AWY30" s="78"/>
      <c r="AWZ30" s="78"/>
      <c r="AXA30" s="79"/>
      <c r="AXB30" s="77" t="s">
        <v>29</v>
      </c>
      <c r="AXC30" s="78"/>
      <c r="AXD30" s="78"/>
      <c r="AXE30" s="78"/>
      <c r="AXF30" s="78"/>
      <c r="AXG30" s="78"/>
      <c r="AXH30" s="78"/>
      <c r="AXI30" s="78"/>
      <c r="AXJ30" s="78"/>
      <c r="AXK30" s="78"/>
      <c r="AXL30" s="79"/>
      <c r="AXM30" s="77" t="s">
        <v>30</v>
      </c>
      <c r="AXN30" s="78"/>
      <c r="AXO30" s="78"/>
      <c r="AXP30" s="78"/>
      <c r="AXQ30" s="78"/>
      <c r="AXR30" s="78"/>
      <c r="AXS30" s="78"/>
      <c r="AXT30" s="78"/>
      <c r="AXU30" s="78"/>
      <c r="AXV30" s="78"/>
      <c r="AXW30" s="78"/>
      <c r="AXX30" s="78"/>
      <c r="AXY30" s="78"/>
      <c r="AXZ30" s="78"/>
      <c r="AYA30" s="79"/>
      <c r="AYB30" s="77" t="s">
        <v>29</v>
      </c>
      <c r="AYC30" s="78"/>
      <c r="AYD30" s="78"/>
      <c r="AYE30" s="78"/>
      <c r="AYF30" s="78"/>
      <c r="AYG30" s="78"/>
      <c r="AYH30" s="78"/>
      <c r="AYI30" s="78"/>
      <c r="AYJ30" s="78"/>
      <c r="AYK30" s="78"/>
      <c r="AYL30" s="79"/>
      <c r="AYM30" s="77" t="s">
        <v>30</v>
      </c>
      <c r="AYN30" s="78"/>
      <c r="AYO30" s="78"/>
      <c r="AYP30" s="78"/>
      <c r="AYQ30" s="78"/>
      <c r="AYR30" s="78"/>
      <c r="AYS30" s="78"/>
      <c r="AYT30" s="78"/>
      <c r="AYU30" s="78"/>
      <c r="AYV30" s="78"/>
      <c r="AYW30" s="78"/>
      <c r="AYX30" s="78"/>
      <c r="AYY30" s="78"/>
      <c r="AYZ30" s="78"/>
      <c r="AZA30" s="79"/>
      <c r="AZB30" s="77" t="s">
        <v>29</v>
      </c>
      <c r="AZC30" s="78"/>
      <c r="AZD30" s="78"/>
      <c r="AZE30" s="78"/>
      <c r="AZF30" s="78"/>
      <c r="AZG30" s="78"/>
      <c r="AZH30" s="78"/>
      <c r="AZI30" s="78"/>
      <c r="AZJ30" s="78"/>
      <c r="AZK30" s="78"/>
      <c r="AZL30" s="79"/>
      <c r="AZM30" s="77" t="s">
        <v>30</v>
      </c>
      <c r="AZN30" s="78"/>
      <c r="AZO30" s="78"/>
      <c r="AZP30" s="78"/>
      <c r="AZQ30" s="78"/>
      <c r="AZR30" s="78"/>
      <c r="AZS30" s="78"/>
      <c r="AZT30" s="78"/>
      <c r="AZU30" s="78"/>
      <c r="AZV30" s="78"/>
      <c r="AZW30" s="78"/>
      <c r="AZX30" s="78"/>
      <c r="AZY30" s="78"/>
      <c r="AZZ30" s="78"/>
      <c r="BAA30" s="79"/>
      <c r="BAB30" s="77" t="s">
        <v>29</v>
      </c>
      <c r="BAC30" s="78"/>
      <c r="BAD30" s="78"/>
      <c r="BAE30" s="78"/>
      <c r="BAF30" s="78"/>
      <c r="BAG30" s="78"/>
      <c r="BAH30" s="78"/>
      <c r="BAI30" s="78"/>
      <c r="BAJ30" s="78"/>
      <c r="BAK30" s="78"/>
      <c r="BAL30" s="79"/>
      <c r="BAM30" s="77" t="s">
        <v>30</v>
      </c>
      <c r="BAN30" s="78"/>
      <c r="BAO30" s="78"/>
      <c r="BAP30" s="78"/>
      <c r="BAQ30" s="78"/>
      <c r="BAR30" s="78"/>
      <c r="BAS30" s="78"/>
      <c r="BAT30" s="78"/>
      <c r="BAU30" s="78"/>
      <c r="BAV30" s="78"/>
      <c r="BAW30" s="78"/>
      <c r="BAX30" s="78"/>
      <c r="BAY30" s="78"/>
      <c r="BAZ30" s="78"/>
      <c r="BBA30" s="79"/>
      <c r="BBB30" s="77" t="s">
        <v>29</v>
      </c>
      <c r="BBC30" s="78"/>
      <c r="BBD30" s="78"/>
      <c r="BBE30" s="78"/>
      <c r="BBF30" s="78"/>
      <c r="BBG30" s="78"/>
      <c r="BBH30" s="78"/>
      <c r="BBI30" s="78"/>
      <c r="BBJ30" s="78"/>
      <c r="BBK30" s="78"/>
      <c r="BBL30" s="79"/>
      <c r="BBM30" s="77" t="s">
        <v>30</v>
      </c>
      <c r="BBN30" s="78"/>
      <c r="BBO30" s="78"/>
      <c r="BBP30" s="78"/>
      <c r="BBQ30" s="78"/>
      <c r="BBR30" s="78"/>
      <c r="BBS30" s="78"/>
      <c r="BBT30" s="78"/>
      <c r="BBU30" s="78"/>
      <c r="BBV30" s="78"/>
      <c r="BBW30" s="78"/>
      <c r="BBX30" s="78"/>
      <c r="BBY30" s="78"/>
      <c r="BBZ30" s="78"/>
      <c r="BCA30" s="79"/>
      <c r="BCB30" s="77" t="s">
        <v>29</v>
      </c>
      <c r="BCC30" s="78"/>
      <c r="BCD30" s="78"/>
      <c r="BCE30" s="78"/>
      <c r="BCF30" s="78"/>
      <c r="BCG30" s="78"/>
      <c r="BCH30" s="78"/>
      <c r="BCI30" s="78"/>
      <c r="BCJ30" s="78"/>
      <c r="BCK30" s="78"/>
      <c r="BCL30" s="79"/>
      <c r="BCM30" s="77" t="s">
        <v>30</v>
      </c>
      <c r="BCN30" s="78"/>
      <c r="BCO30" s="78"/>
      <c r="BCP30" s="78"/>
      <c r="BCQ30" s="78"/>
      <c r="BCR30" s="78"/>
      <c r="BCS30" s="78"/>
      <c r="BCT30" s="78"/>
      <c r="BCU30" s="78"/>
      <c r="BCV30" s="78"/>
      <c r="BCW30" s="78"/>
      <c r="BCX30" s="78"/>
      <c r="BCY30" s="78"/>
      <c r="BCZ30" s="78"/>
      <c r="BDA30" s="79"/>
      <c r="BDB30" s="77" t="s">
        <v>29</v>
      </c>
      <c r="BDC30" s="78"/>
      <c r="BDD30" s="78"/>
      <c r="BDE30" s="78"/>
      <c r="BDF30" s="78"/>
      <c r="BDG30" s="78"/>
      <c r="BDH30" s="78"/>
      <c r="BDI30" s="78"/>
      <c r="BDJ30" s="78"/>
      <c r="BDK30" s="78"/>
      <c r="BDL30" s="79"/>
      <c r="BDM30" s="77" t="s">
        <v>30</v>
      </c>
      <c r="BDN30" s="78"/>
      <c r="BDO30" s="78"/>
      <c r="BDP30" s="78"/>
      <c r="BDQ30" s="78"/>
      <c r="BDR30" s="78"/>
      <c r="BDS30" s="78"/>
      <c r="BDT30" s="78"/>
      <c r="BDU30" s="78"/>
      <c r="BDV30" s="78"/>
      <c r="BDW30" s="78"/>
      <c r="BDX30" s="78"/>
      <c r="BDY30" s="78"/>
      <c r="BDZ30" s="78"/>
      <c r="BEA30" s="79"/>
      <c r="BEB30" s="77" t="s">
        <v>29</v>
      </c>
      <c r="BEC30" s="78"/>
      <c r="BED30" s="78"/>
      <c r="BEE30" s="78"/>
      <c r="BEF30" s="78"/>
      <c r="BEG30" s="78"/>
      <c r="BEH30" s="78"/>
      <c r="BEI30" s="78"/>
      <c r="BEJ30" s="78"/>
      <c r="BEK30" s="78"/>
      <c r="BEL30" s="79"/>
      <c r="BEM30" s="77" t="s">
        <v>30</v>
      </c>
      <c r="BEN30" s="78"/>
      <c r="BEO30" s="78"/>
      <c r="BEP30" s="78"/>
      <c r="BEQ30" s="78"/>
      <c r="BER30" s="78"/>
      <c r="BES30" s="78"/>
      <c r="BET30" s="78"/>
      <c r="BEU30" s="78"/>
      <c r="BEV30" s="78"/>
      <c r="BEW30" s="78"/>
      <c r="BEX30" s="78"/>
      <c r="BEY30" s="78"/>
      <c r="BEZ30" s="78"/>
      <c r="BFA30" s="79"/>
      <c r="BFB30" s="77" t="s">
        <v>29</v>
      </c>
      <c r="BFC30" s="78"/>
      <c r="BFD30" s="78"/>
      <c r="BFE30" s="78"/>
      <c r="BFF30" s="78"/>
      <c r="BFG30" s="78"/>
      <c r="BFH30" s="78"/>
      <c r="BFI30" s="78"/>
      <c r="BFJ30" s="78"/>
      <c r="BFK30" s="78"/>
      <c r="BFL30" s="79"/>
      <c r="BFM30" s="77" t="s">
        <v>30</v>
      </c>
      <c r="BFN30" s="78"/>
      <c r="BFO30" s="78"/>
      <c r="BFP30" s="78"/>
      <c r="BFQ30" s="78"/>
      <c r="BFR30" s="78"/>
      <c r="BFS30" s="78"/>
      <c r="BFT30" s="78"/>
      <c r="BFU30" s="78"/>
      <c r="BFV30" s="78"/>
      <c r="BFW30" s="78"/>
      <c r="BFX30" s="78"/>
      <c r="BFY30" s="78"/>
      <c r="BFZ30" s="78"/>
      <c r="BGA30" s="79"/>
      <c r="BGB30" s="77" t="s">
        <v>29</v>
      </c>
      <c r="BGC30" s="78"/>
      <c r="BGD30" s="78"/>
      <c r="BGE30" s="78"/>
      <c r="BGF30" s="78"/>
      <c r="BGG30" s="78"/>
      <c r="BGH30" s="78"/>
      <c r="BGI30" s="78"/>
      <c r="BGJ30" s="78"/>
      <c r="BGK30" s="78"/>
      <c r="BGL30" s="79"/>
      <c r="BGM30" s="77" t="s">
        <v>30</v>
      </c>
      <c r="BGN30" s="78"/>
      <c r="BGO30" s="78"/>
      <c r="BGP30" s="78"/>
      <c r="BGQ30" s="78"/>
      <c r="BGR30" s="78"/>
      <c r="BGS30" s="78"/>
      <c r="BGT30" s="78"/>
      <c r="BGU30" s="78"/>
      <c r="BGV30" s="78"/>
      <c r="BGW30" s="78"/>
      <c r="BGX30" s="78"/>
      <c r="BGY30" s="78"/>
      <c r="BGZ30" s="78"/>
      <c r="BHA30" s="79"/>
      <c r="BHB30" s="77" t="s">
        <v>29</v>
      </c>
      <c r="BHC30" s="78"/>
      <c r="BHD30" s="78"/>
      <c r="BHE30" s="78"/>
      <c r="BHF30" s="78"/>
      <c r="BHG30" s="78"/>
      <c r="BHH30" s="78"/>
      <c r="BHI30" s="78"/>
      <c r="BHJ30" s="78"/>
      <c r="BHK30" s="78"/>
      <c r="BHL30" s="79"/>
      <c r="BHM30" s="77" t="s">
        <v>30</v>
      </c>
      <c r="BHN30" s="78"/>
      <c r="BHO30" s="78"/>
      <c r="BHP30" s="78"/>
      <c r="BHQ30" s="78"/>
      <c r="BHR30" s="78"/>
      <c r="BHS30" s="78"/>
      <c r="BHT30" s="78"/>
      <c r="BHU30" s="78"/>
      <c r="BHV30" s="78"/>
      <c r="BHW30" s="78"/>
      <c r="BHX30" s="78"/>
      <c r="BHY30" s="78"/>
      <c r="BHZ30" s="78"/>
      <c r="BIA30" s="79"/>
      <c r="BIB30" s="77" t="s">
        <v>29</v>
      </c>
      <c r="BIC30" s="78"/>
      <c r="BID30" s="78"/>
      <c r="BIE30" s="78"/>
      <c r="BIF30" s="78"/>
      <c r="BIG30" s="78"/>
      <c r="BIH30" s="78"/>
      <c r="BII30" s="78"/>
      <c r="BIJ30" s="78"/>
      <c r="BIK30" s="78"/>
      <c r="BIL30" s="79"/>
      <c r="BIM30" s="77" t="s">
        <v>30</v>
      </c>
      <c r="BIN30" s="78"/>
      <c r="BIO30" s="78"/>
      <c r="BIP30" s="78"/>
      <c r="BIQ30" s="78"/>
      <c r="BIR30" s="78"/>
      <c r="BIS30" s="78"/>
      <c r="BIT30" s="78"/>
      <c r="BIU30" s="78"/>
      <c r="BIV30" s="78"/>
      <c r="BIW30" s="78"/>
      <c r="BIX30" s="78"/>
      <c r="BIY30" s="78"/>
      <c r="BIZ30" s="78"/>
      <c r="BJA30" s="79"/>
      <c r="BJB30" s="77" t="s">
        <v>29</v>
      </c>
      <c r="BJC30" s="78"/>
      <c r="BJD30" s="78"/>
      <c r="BJE30" s="78"/>
      <c r="BJF30" s="78"/>
      <c r="BJG30" s="78"/>
      <c r="BJH30" s="78"/>
      <c r="BJI30" s="78"/>
      <c r="BJJ30" s="78"/>
      <c r="BJK30" s="78"/>
      <c r="BJL30" s="79"/>
      <c r="BJM30" s="77" t="s">
        <v>30</v>
      </c>
      <c r="BJN30" s="78"/>
      <c r="BJO30" s="78"/>
      <c r="BJP30" s="78"/>
      <c r="BJQ30" s="78"/>
      <c r="BJR30" s="78"/>
      <c r="BJS30" s="78"/>
      <c r="BJT30" s="78"/>
      <c r="BJU30" s="78"/>
      <c r="BJV30" s="78"/>
      <c r="BJW30" s="78"/>
      <c r="BJX30" s="78"/>
      <c r="BJY30" s="78"/>
      <c r="BJZ30" s="78"/>
      <c r="BKA30" s="79"/>
      <c r="BKB30" s="77" t="s">
        <v>29</v>
      </c>
      <c r="BKC30" s="78"/>
      <c r="BKD30" s="78"/>
      <c r="BKE30" s="78"/>
      <c r="BKF30" s="78"/>
      <c r="BKG30" s="78"/>
      <c r="BKH30" s="78"/>
      <c r="BKI30" s="78"/>
      <c r="BKJ30" s="78"/>
      <c r="BKK30" s="78"/>
      <c r="BKL30" s="79"/>
      <c r="BKM30" s="77" t="s">
        <v>30</v>
      </c>
      <c r="BKN30" s="78"/>
      <c r="BKO30" s="78"/>
      <c r="BKP30" s="78"/>
      <c r="BKQ30" s="78"/>
      <c r="BKR30" s="78"/>
      <c r="BKS30" s="78"/>
      <c r="BKT30" s="78"/>
      <c r="BKU30" s="78"/>
      <c r="BKV30" s="78"/>
      <c r="BKW30" s="78"/>
      <c r="BKX30" s="78"/>
      <c r="BKY30" s="78"/>
      <c r="BKZ30" s="78"/>
      <c r="BLA30" s="79"/>
      <c r="BLB30" s="77" t="s">
        <v>29</v>
      </c>
      <c r="BLC30" s="78"/>
      <c r="BLD30" s="78"/>
      <c r="BLE30" s="78"/>
      <c r="BLF30" s="78"/>
      <c r="BLG30" s="78"/>
      <c r="BLH30" s="78"/>
      <c r="BLI30" s="78"/>
      <c r="BLJ30" s="78"/>
      <c r="BLK30" s="78"/>
      <c r="BLL30" s="79"/>
      <c r="BLM30" s="77" t="s">
        <v>30</v>
      </c>
      <c r="BLN30" s="78"/>
      <c r="BLO30" s="78"/>
      <c r="BLP30" s="78"/>
      <c r="BLQ30" s="78"/>
      <c r="BLR30" s="78"/>
      <c r="BLS30" s="78"/>
      <c r="BLT30" s="78"/>
      <c r="BLU30" s="78"/>
      <c r="BLV30" s="78"/>
      <c r="BLW30" s="78"/>
      <c r="BLX30" s="78"/>
      <c r="BLY30" s="78"/>
      <c r="BLZ30" s="78"/>
      <c r="BMA30" s="79"/>
      <c r="BMB30" s="77" t="s">
        <v>29</v>
      </c>
      <c r="BMC30" s="78"/>
      <c r="BMD30" s="78"/>
      <c r="BME30" s="78"/>
      <c r="BMF30" s="78"/>
      <c r="BMG30" s="78"/>
      <c r="BMH30" s="78"/>
      <c r="BMI30" s="78"/>
      <c r="BMJ30" s="78"/>
      <c r="BMK30" s="78"/>
      <c r="BML30" s="79"/>
      <c r="BMM30" s="77" t="s">
        <v>30</v>
      </c>
      <c r="BMN30" s="78"/>
      <c r="BMO30" s="78"/>
      <c r="BMP30" s="78"/>
      <c r="BMQ30" s="78"/>
      <c r="BMR30" s="78"/>
      <c r="BMS30" s="78"/>
      <c r="BMT30" s="78"/>
      <c r="BMU30" s="78"/>
      <c r="BMV30" s="78"/>
      <c r="BMW30" s="78"/>
      <c r="BMX30" s="78"/>
      <c r="BMY30" s="78"/>
      <c r="BMZ30" s="78"/>
      <c r="BNA30" s="79"/>
      <c r="BNB30" s="44"/>
      <c r="BNC30" s="44"/>
      <c r="BND30" s="44"/>
      <c r="BNE30" s="44"/>
      <c r="BNF30" s="44"/>
      <c r="BNG30" s="44"/>
      <c r="BNH30" s="44"/>
      <c r="BNI30" s="44"/>
      <c r="BNJ30" s="44"/>
      <c r="BNK30" s="44"/>
      <c r="BNL30" s="44"/>
      <c r="BNM30" s="44"/>
      <c r="BNN30" s="44"/>
      <c r="BNO30" s="44"/>
      <c r="BNP30" s="44"/>
      <c r="BNQ30" s="44"/>
      <c r="BNR30" s="44"/>
      <c r="BNS30" s="44"/>
      <c r="BNT30" s="44"/>
      <c r="BNU30" s="44"/>
      <c r="BNV30" s="44"/>
      <c r="BNW30" s="44"/>
      <c r="BNX30" s="44"/>
      <c r="BNY30" s="44"/>
      <c r="BNZ30" s="44"/>
      <c r="BOA30" s="44"/>
      <c r="BOB30" s="44"/>
      <c r="BOC30" s="44"/>
      <c r="BOD30" s="44"/>
      <c r="BOE30" s="44"/>
      <c r="BOF30" s="44"/>
      <c r="BOG30" s="44"/>
      <c r="BOH30" s="44"/>
      <c r="BOI30" s="44"/>
      <c r="BOJ30" s="44"/>
      <c r="BOK30" s="44"/>
      <c r="BOL30" s="44"/>
      <c r="BOM30" s="44"/>
      <c r="BON30" s="44"/>
      <c r="BOO30" s="44"/>
      <c r="BOP30" s="44"/>
      <c r="BOQ30" s="44"/>
      <c r="BOR30" s="44"/>
      <c r="BOS30" s="44"/>
      <c r="BOT30" s="44"/>
      <c r="BOU30" s="44"/>
      <c r="BOV30" s="44"/>
      <c r="BOW30" s="44"/>
      <c r="BOX30" s="44"/>
      <c r="BOY30" s="44"/>
      <c r="BOZ30" s="44"/>
      <c r="BPA30" s="44"/>
    </row>
    <row r="31" spans="1:1769" s="21" customFormat="1" ht="12" thickBot="1">
      <c r="A31" s="161">
        <v>1</v>
      </c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  <c r="AS31" s="149">
        <v>2</v>
      </c>
      <c r="AT31" s="149"/>
      <c r="AU31" s="149"/>
      <c r="AV31" s="149"/>
      <c r="AW31" s="149"/>
      <c r="AX31" s="149"/>
      <c r="AY31" s="149"/>
      <c r="AZ31" s="149"/>
      <c r="BA31" s="149"/>
      <c r="BB31" s="149">
        <v>3</v>
      </c>
      <c r="BC31" s="149"/>
      <c r="BD31" s="149"/>
      <c r="BE31" s="149"/>
      <c r="BF31" s="149"/>
      <c r="BG31" s="149"/>
      <c r="BH31" s="149"/>
      <c r="BI31" s="149"/>
      <c r="BJ31" s="149"/>
      <c r="BK31" s="149"/>
      <c r="BL31" s="149"/>
      <c r="BM31" s="149">
        <v>4</v>
      </c>
      <c r="BN31" s="149"/>
      <c r="BO31" s="149"/>
      <c r="BP31" s="149"/>
      <c r="BQ31" s="149"/>
      <c r="BR31" s="149"/>
      <c r="BS31" s="149"/>
      <c r="BT31" s="149"/>
      <c r="BU31" s="149"/>
      <c r="BV31" s="149"/>
      <c r="BW31" s="149"/>
      <c r="BX31" s="149"/>
      <c r="BY31" s="149"/>
      <c r="BZ31" s="149"/>
      <c r="CA31" s="149"/>
      <c r="CB31" s="149">
        <v>5</v>
      </c>
      <c r="CC31" s="149"/>
      <c r="CD31" s="149"/>
      <c r="CE31" s="149"/>
      <c r="CF31" s="149"/>
      <c r="CG31" s="149"/>
      <c r="CH31" s="149"/>
      <c r="CI31" s="149"/>
      <c r="CJ31" s="149"/>
      <c r="CK31" s="149"/>
      <c r="CL31" s="149"/>
      <c r="CM31" s="149">
        <v>6</v>
      </c>
      <c r="CN31" s="149"/>
      <c r="CO31" s="149"/>
      <c r="CP31" s="149"/>
      <c r="CQ31" s="149"/>
      <c r="CR31" s="149"/>
      <c r="CS31" s="149"/>
      <c r="CT31" s="149"/>
      <c r="CU31" s="149"/>
      <c r="CV31" s="149"/>
      <c r="CW31" s="149"/>
      <c r="CX31" s="149"/>
      <c r="CY31" s="149"/>
      <c r="CZ31" s="149"/>
      <c r="DA31" s="149"/>
      <c r="DB31" s="106">
        <v>3</v>
      </c>
      <c r="DC31" s="107"/>
      <c r="DD31" s="107"/>
      <c r="DE31" s="107"/>
      <c r="DF31" s="107"/>
      <c r="DG31" s="107"/>
      <c r="DH31" s="107"/>
      <c r="DI31" s="107"/>
      <c r="DJ31" s="107"/>
      <c r="DK31" s="107"/>
      <c r="DL31" s="108"/>
      <c r="DM31" s="106">
        <v>4</v>
      </c>
      <c r="DN31" s="107"/>
      <c r="DO31" s="107"/>
      <c r="DP31" s="107"/>
      <c r="DQ31" s="107"/>
      <c r="DR31" s="107"/>
      <c r="DS31" s="107"/>
      <c r="DT31" s="107"/>
      <c r="DU31" s="107"/>
      <c r="DV31" s="107"/>
      <c r="DW31" s="107"/>
      <c r="DX31" s="107"/>
      <c r="DY31" s="107"/>
      <c r="DZ31" s="107"/>
      <c r="EA31" s="108"/>
      <c r="EB31" s="106">
        <v>5</v>
      </c>
      <c r="EC31" s="107"/>
      <c r="ED31" s="107"/>
      <c r="EE31" s="107"/>
      <c r="EF31" s="107"/>
      <c r="EG31" s="107"/>
      <c r="EH31" s="107"/>
      <c r="EI31" s="107"/>
      <c r="EJ31" s="107"/>
      <c r="EK31" s="107"/>
      <c r="EL31" s="108"/>
      <c r="EM31" s="106">
        <v>6</v>
      </c>
      <c r="EN31" s="107"/>
      <c r="EO31" s="107"/>
      <c r="EP31" s="107"/>
      <c r="EQ31" s="107"/>
      <c r="ER31" s="107"/>
      <c r="ES31" s="107"/>
      <c r="ET31" s="107"/>
      <c r="EU31" s="107"/>
      <c r="EV31" s="107"/>
      <c r="EW31" s="107"/>
      <c r="EX31" s="107"/>
      <c r="EY31" s="107"/>
      <c r="EZ31" s="107"/>
      <c r="FA31" s="108"/>
      <c r="FB31" s="106">
        <v>3</v>
      </c>
      <c r="FC31" s="107"/>
      <c r="FD31" s="107"/>
      <c r="FE31" s="107"/>
      <c r="FF31" s="107"/>
      <c r="FG31" s="107"/>
      <c r="FH31" s="107"/>
      <c r="FI31" s="107"/>
      <c r="FJ31" s="107"/>
      <c r="FK31" s="107"/>
      <c r="FL31" s="108"/>
      <c r="FM31" s="106">
        <v>4</v>
      </c>
      <c r="FN31" s="107"/>
      <c r="FO31" s="107"/>
      <c r="FP31" s="107"/>
      <c r="FQ31" s="107"/>
      <c r="FR31" s="107"/>
      <c r="FS31" s="107"/>
      <c r="FT31" s="107"/>
      <c r="FU31" s="107"/>
      <c r="FV31" s="107"/>
      <c r="FW31" s="107"/>
      <c r="FX31" s="107"/>
      <c r="FY31" s="107"/>
      <c r="FZ31" s="107"/>
      <c r="GA31" s="108"/>
      <c r="GB31" s="106">
        <v>5</v>
      </c>
      <c r="GC31" s="107"/>
      <c r="GD31" s="107"/>
      <c r="GE31" s="107"/>
      <c r="GF31" s="107"/>
      <c r="GG31" s="107"/>
      <c r="GH31" s="107"/>
      <c r="GI31" s="107"/>
      <c r="GJ31" s="107"/>
      <c r="GK31" s="107"/>
      <c r="GL31" s="108"/>
      <c r="GM31" s="106">
        <v>6</v>
      </c>
      <c r="GN31" s="107"/>
      <c r="GO31" s="107"/>
      <c r="GP31" s="107"/>
      <c r="GQ31" s="107"/>
      <c r="GR31" s="107"/>
      <c r="GS31" s="107"/>
      <c r="GT31" s="107"/>
      <c r="GU31" s="107"/>
      <c r="GV31" s="107"/>
      <c r="GW31" s="107"/>
      <c r="GX31" s="107"/>
      <c r="GY31" s="107"/>
      <c r="GZ31" s="107"/>
      <c r="HA31" s="108"/>
      <c r="HB31" s="106">
        <v>3</v>
      </c>
      <c r="HC31" s="107"/>
      <c r="HD31" s="107"/>
      <c r="HE31" s="107"/>
      <c r="HF31" s="107"/>
      <c r="HG31" s="107"/>
      <c r="HH31" s="107"/>
      <c r="HI31" s="107"/>
      <c r="HJ31" s="107"/>
      <c r="HK31" s="107"/>
      <c r="HL31" s="108"/>
      <c r="HM31" s="106">
        <v>4</v>
      </c>
      <c r="HN31" s="107"/>
      <c r="HO31" s="107"/>
      <c r="HP31" s="107"/>
      <c r="HQ31" s="107"/>
      <c r="HR31" s="107"/>
      <c r="HS31" s="107"/>
      <c r="HT31" s="107"/>
      <c r="HU31" s="107"/>
      <c r="HV31" s="107"/>
      <c r="HW31" s="107"/>
      <c r="HX31" s="107"/>
      <c r="HY31" s="107"/>
      <c r="HZ31" s="107"/>
      <c r="IA31" s="108"/>
      <c r="IB31" s="106">
        <v>5</v>
      </c>
      <c r="IC31" s="107"/>
      <c r="ID31" s="107"/>
      <c r="IE31" s="107"/>
      <c r="IF31" s="107"/>
      <c r="IG31" s="107"/>
      <c r="IH31" s="107"/>
      <c r="II31" s="107"/>
      <c r="IJ31" s="107"/>
      <c r="IK31" s="107"/>
      <c r="IL31" s="108"/>
      <c r="IM31" s="106">
        <v>6</v>
      </c>
      <c r="IN31" s="107"/>
      <c r="IO31" s="107"/>
      <c r="IP31" s="107"/>
      <c r="IQ31" s="107"/>
      <c r="IR31" s="107"/>
      <c r="IS31" s="107"/>
      <c r="IT31" s="107"/>
      <c r="IU31" s="107"/>
      <c r="IV31" s="107"/>
      <c r="IW31" s="107"/>
      <c r="IX31" s="107"/>
      <c r="IY31" s="107"/>
      <c r="IZ31" s="107"/>
      <c r="JA31" s="108"/>
      <c r="JB31" s="106">
        <v>3</v>
      </c>
      <c r="JC31" s="107"/>
      <c r="JD31" s="107"/>
      <c r="JE31" s="107"/>
      <c r="JF31" s="107"/>
      <c r="JG31" s="107"/>
      <c r="JH31" s="107"/>
      <c r="JI31" s="107"/>
      <c r="JJ31" s="107"/>
      <c r="JK31" s="107"/>
      <c r="JL31" s="108"/>
      <c r="JM31" s="106">
        <v>4</v>
      </c>
      <c r="JN31" s="107"/>
      <c r="JO31" s="107"/>
      <c r="JP31" s="107"/>
      <c r="JQ31" s="107"/>
      <c r="JR31" s="107"/>
      <c r="JS31" s="107"/>
      <c r="JT31" s="107"/>
      <c r="JU31" s="107"/>
      <c r="JV31" s="107"/>
      <c r="JW31" s="107"/>
      <c r="JX31" s="107"/>
      <c r="JY31" s="107"/>
      <c r="JZ31" s="107"/>
      <c r="KA31" s="108"/>
      <c r="KB31" s="106">
        <v>5</v>
      </c>
      <c r="KC31" s="107"/>
      <c r="KD31" s="107"/>
      <c r="KE31" s="107"/>
      <c r="KF31" s="107"/>
      <c r="KG31" s="107"/>
      <c r="KH31" s="107"/>
      <c r="KI31" s="107"/>
      <c r="KJ31" s="107"/>
      <c r="KK31" s="107"/>
      <c r="KL31" s="108"/>
      <c r="KM31" s="106">
        <v>6</v>
      </c>
      <c r="KN31" s="107"/>
      <c r="KO31" s="107"/>
      <c r="KP31" s="107"/>
      <c r="KQ31" s="107"/>
      <c r="KR31" s="107"/>
      <c r="KS31" s="107"/>
      <c r="KT31" s="107"/>
      <c r="KU31" s="107"/>
      <c r="KV31" s="107"/>
      <c r="KW31" s="107"/>
      <c r="KX31" s="107"/>
      <c r="KY31" s="107"/>
      <c r="KZ31" s="107"/>
      <c r="LA31" s="108"/>
      <c r="LB31" s="106">
        <v>3</v>
      </c>
      <c r="LC31" s="107"/>
      <c r="LD31" s="107"/>
      <c r="LE31" s="107"/>
      <c r="LF31" s="107"/>
      <c r="LG31" s="107"/>
      <c r="LH31" s="107"/>
      <c r="LI31" s="107"/>
      <c r="LJ31" s="107"/>
      <c r="LK31" s="107"/>
      <c r="LL31" s="108"/>
      <c r="LM31" s="106">
        <v>4</v>
      </c>
      <c r="LN31" s="107"/>
      <c r="LO31" s="107"/>
      <c r="LP31" s="107"/>
      <c r="LQ31" s="107"/>
      <c r="LR31" s="107"/>
      <c r="LS31" s="107"/>
      <c r="LT31" s="107"/>
      <c r="LU31" s="107"/>
      <c r="LV31" s="107"/>
      <c r="LW31" s="107"/>
      <c r="LX31" s="107"/>
      <c r="LY31" s="107"/>
      <c r="LZ31" s="107"/>
      <c r="MA31" s="108"/>
      <c r="MB31" s="106">
        <v>5</v>
      </c>
      <c r="MC31" s="107"/>
      <c r="MD31" s="107"/>
      <c r="ME31" s="107"/>
      <c r="MF31" s="107"/>
      <c r="MG31" s="107"/>
      <c r="MH31" s="107"/>
      <c r="MI31" s="107"/>
      <c r="MJ31" s="107"/>
      <c r="MK31" s="107"/>
      <c r="ML31" s="108"/>
      <c r="MM31" s="106">
        <v>6</v>
      </c>
      <c r="MN31" s="107"/>
      <c r="MO31" s="107"/>
      <c r="MP31" s="107"/>
      <c r="MQ31" s="107"/>
      <c r="MR31" s="107"/>
      <c r="MS31" s="107"/>
      <c r="MT31" s="107"/>
      <c r="MU31" s="107"/>
      <c r="MV31" s="107"/>
      <c r="MW31" s="107"/>
      <c r="MX31" s="107"/>
      <c r="MY31" s="107"/>
      <c r="MZ31" s="107"/>
      <c r="NA31" s="108"/>
      <c r="NB31" s="106">
        <v>3</v>
      </c>
      <c r="NC31" s="107"/>
      <c r="ND31" s="107"/>
      <c r="NE31" s="107"/>
      <c r="NF31" s="107"/>
      <c r="NG31" s="107"/>
      <c r="NH31" s="107"/>
      <c r="NI31" s="107"/>
      <c r="NJ31" s="107"/>
      <c r="NK31" s="107"/>
      <c r="NL31" s="108"/>
      <c r="NM31" s="106">
        <v>4</v>
      </c>
      <c r="NN31" s="107"/>
      <c r="NO31" s="107"/>
      <c r="NP31" s="107"/>
      <c r="NQ31" s="107"/>
      <c r="NR31" s="107"/>
      <c r="NS31" s="107"/>
      <c r="NT31" s="107"/>
      <c r="NU31" s="107"/>
      <c r="NV31" s="107"/>
      <c r="NW31" s="107"/>
      <c r="NX31" s="107"/>
      <c r="NY31" s="107"/>
      <c r="NZ31" s="107"/>
      <c r="OA31" s="108"/>
      <c r="OB31" s="106">
        <v>5</v>
      </c>
      <c r="OC31" s="107"/>
      <c r="OD31" s="107"/>
      <c r="OE31" s="107"/>
      <c r="OF31" s="107"/>
      <c r="OG31" s="107"/>
      <c r="OH31" s="107"/>
      <c r="OI31" s="107"/>
      <c r="OJ31" s="107"/>
      <c r="OK31" s="107"/>
      <c r="OL31" s="108"/>
      <c r="OM31" s="106">
        <v>6</v>
      </c>
      <c r="ON31" s="107"/>
      <c r="OO31" s="107"/>
      <c r="OP31" s="107"/>
      <c r="OQ31" s="107"/>
      <c r="OR31" s="107"/>
      <c r="OS31" s="107"/>
      <c r="OT31" s="107"/>
      <c r="OU31" s="107"/>
      <c r="OV31" s="107"/>
      <c r="OW31" s="107"/>
      <c r="OX31" s="107"/>
      <c r="OY31" s="107"/>
      <c r="OZ31" s="107"/>
      <c r="PA31" s="108"/>
      <c r="PB31" s="106">
        <v>3</v>
      </c>
      <c r="PC31" s="107"/>
      <c r="PD31" s="107"/>
      <c r="PE31" s="107"/>
      <c r="PF31" s="107"/>
      <c r="PG31" s="107"/>
      <c r="PH31" s="107"/>
      <c r="PI31" s="107"/>
      <c r="PJ31" s="107"/>
      <c r="PK31" s="107"/>
      <c r="PL31" s="108"/>
      <c r="PM31" s="106">
        <v>4</v>
      </c>
      <c r="PN31" s="107"/>
      <c r="PO31" s="107"/>
      <c r="PP31" s="107"/>
      <c r="PQ31" s="107"/>
      <c r="PR31" s="107"/>
      <c r="PS31" s="107"/>
      <c r="PT31" s="107"/>
      <c r="PU31" s="107"/>
      <c r="PV31" s="107"/>
      <c r="PW31" s="107"/>
      <c r="PX31" s="107"/>
      <c r="PY31" s="107"/>
      <c r="PZ31" s="107"/>
      <c r="QA31" s="108"/>
      <c r="QB31" s="106">
        <v>5</v>
      </c>
      <c r="QC31" s="107"/>
      <c r="QD31" s="107"/>
      <c r="QE31" s="107"/>
      <c r="QF31" s="107"/>
      <c r="QG31" s="107"/>
      <c r="QH31" s="107"/>
      <c r="QI31" s="107"/>
      <c r="QJ31" s="107"/>
      <c r="QK31" s="107"/>
      <c r="QL31" s="108"/>
      <c r="QM31" s="106">
        <v>6</v>
      </c>
      <c r="QN31" s="107"/>
      <c r="QO31" s="107"/>
      <c r="QP31" s="107"/>
      <c r="QQ31" s="107"/>
      <c r="QR31" s="107"/>
      <c r="QS31" s="107"/>
      <c r="QT31" s="107"/>
      <c r="QU31" s="107"/>
      <c r="QV31" s="107"/>
      <c r="QW31" s="107"/>
      <c r="QX31" s="107"/>
      <c r="QY31" s="107"/>
      <c r="QZ31" s="107"/>
      <c r="RA31" s="108"/>
      <c r="RB31" s="106">
        <v>3</v>
      </c>
      <c r="RC31" s="107"/>
      <c r="RD31" s="107"/>
      <c r="RE31" s="107"/>
      <c r="RF31" s="107"/>
      <c r="RG31" s="107"/>
      <c r="RH31" s="107"/>
      <c r="RI31" s="107"/>
      <c r="RJ31" s="107"/>
      <c r="RK31" s="107"/>
      <c r="RL31" s="108"/>
      <c r="RM31" s="106">
        <v>4</v>
      </c>
      <c r="RN31" s="107"/>
      <c r="RO31" s="107"/>
      <c r="RP31" s="107"/>
      <c r="RQ31" s="107"/>
      <c r="RR31" s="107"/>
      <c r="RS31" s="107"/>
      <c r="RT31" s="107"/>
      <c r="RU31" s="107"/>
      <c r="RV31" s="107"/>
      <c r="RW31" s="107"/>
      <c r="RX31" s="107"/>
      <c r="RY31" s="107"/>
      <c r="RZ31" s="107"/>
      <c r="SA31" s="108"/>
      <c r="SB31" s="106">
        <v>5</v>
      </c>
      <c r="SC31" s="107"/>
      <c r="SD31" s="107"/>
      <c r="SE31" s="107"/>
      <c r="SF31" s="107"/>
      <c r="SG31" s="107"/>
      <c r="SH31" s="107"/>
      <c r="SI31" s="107"/>
      <c r="SJ31" s="107"/>
      <c r="SK31" s="107"/>
      <c r="SL31" s="108"/>
      <c r="SM31" s="106">
        <v>6</v>
      </c>
      <c r="SN31" s="107"/>
      <c r="SO31" s="107"/>
      <c r="SP31" s="107"/>
      <c r="SQ31" s="107"/>
      <c r="SR31" s="107"/>
      <c r="SS31" s="107"/>
      <c r="ST31" s="107"/>
      <c r="SU31" s="107"/>
      <c r="SV31" s="107"/>
      <c r="SW31" s="107"/>
      <c r="SX31" s="107"/>
      <c r="SY31" s="107"/>
      <c r="SZ31" s="107"/>
      <c r="TA31" s="108"/>
      <c r="TB31" s="106">
        <v>3</v>
      </c>
      <c r="TC31" s="107"/>
      <c r="TD31" s="107"/>
      <c r="TE31" s="107"/>
      <c r="TF31" s="107"/>
      <c r="TG31" s="107"/>
      <c r="TH31" s="107"/>
      <c r="TI31" s="107"/>
      <c r="TJ31" s="107"/>
      <c r="TK31" s="107"/>
      <c r="TL31" s="108"/>
      <c r="TM31" s="106">
        <v>4</v>
      </c>
      <c r="TN31" s="107"/>
      <c r="TO31" s="107"/>
      <c r="TP31" s="107"/>
      <c r="TQ31" s="107"/>
      <c r="TR31" s="107"/>
      <c r="TS31" s="107"/>
      <c r="TT31" s="107"/>
      <c r="TU31" s="107"/>
      <c r="TV31" s="107"/>
      <c r="TW31" s="107"/>
      <c r="TX31" s="107"/>
      <c r="TY31" s="107"/>
      <c r="TZ31" s="107"/>
      <c r="UA31" s="108"/>
      <c r="UB31" s="106">
        <v>5</v>
      </c>
      <c r="UC31" s="107"/>
      <c r="UD31" s="107"/>
      <c r="UE31" s="107"/>
      <c r="UF31" s="107"/>
      <c r="UG31" s="107"/>
      <c r="UH31" s="107"/>
      <c r="UI31" s="107"/>
      <c r="UJ31" s="107"/>
      <c r="UK31" s="107"/>
      <c r="UL31" s="108"/>
      <c r="UM31" s="106">
        <v>6</v>
      </c>
      <c r="UN31" s="107"/>
      <c r="UO31" s="107"/>
      <c r="UP31" s="107"/>
      <c r="UQ31" s="107"/>
      <c r="UR31" s="107"/>
      <c r="US31" s="107"/>
      <c r="UT31" s="107"/>
      <c r="UU31" s="107"/>
      <c r="UV31" s="107"/>
      <c r="UW31" s="107"/>
      <c r="UX31" s="107"/>
      <c r="UY31" s="107"/>
      <c r="UZ31" s="107"/>
      <c r="VA31" s="108"/>
      <c r="VB31" s="106">
        <v>3</v>
      </c>
      <c r="VC31" s="107"/>
      <c r="VD31" s="107"/>
      <c r="VE31" s="107"/>
      <c r="VF31" s="107"/>
      <c r="VG31" s="107"/>
      <c r="VH31" s="107"/>
      <c r="VI31" s="107"/>
      <c r="VJ31" s="107"/>
      <c r="VK31" s="107"/>
      <c r="VL31" s="108"/>
      <c r="VM31" s="106">
        <v>4</v>
      </c>
      <c r="VN31" s="107"/>
      <c r="VO31" s="107"/>
      <c r="VP31" s="107"/>
      <c r="VQ31" s="107"/>
      <c r="VR31" s="107"/>
      <c r="VS31" s="107"/>
      <c r="VT31" s="107"/>
      <c r="VU31" s="107"/>
      <c r="VV31" s="107"/>
      <c r="VW31" s="107"/>
      <c r="VX31" s="107"/>
      <c r="VY31" s="107"/>
      <c r="VZ31" s="107"/>
      <c r="WA31" s="108"/>
      <c r="WB31" s="106">
        <v>5</v>
      </c>
      <c r="WC31" s="107"/>
      <c r="WD31" s="107"/>
      <c r="WE31" s="107"/>
      <c r="WF31" s="107"/>
      <c r="WG31" s="107"/>
      <c r="WH31" s="107"/>
      <c r="WI31" s="107"/>
      <c r="WJ31" s="107"/>
      <c r="WK31" s="107"/>
      <c r="WL31" s="108"/>
      <c r="WM31" s="106">
        <v>6</v>
      </c>
      <c r="WN31" s="107"/>
      <c r="WO31" s="107"/>
      <c r="WP31" s="107"/>
      <c r="WQ31" s="107"/>
      <c r="WR31" s="107"/>
      <c r="WS31" s="107"/>
      <c r="WT31" s="107"/>
      <c r="WU31" s="107"/>
      <c r="WV31" s="107"/>
      <c r="WW31" s="107"/>
      <c r="WX31" s="107"/>
      <c r="WY31" s="107"/>
      <c r="WZ31" s="107"/>
      <c r="XA31" s="108"/>
      <c r="XB31" s="106">
        <v>3</v>
      </c>
      <c r="XC31" s="107"/>
      <c r="XD31" s="107"/>
      <c r="XE31" s="107"/>
      <c r="XF31" s="107"/>
      <c r="XG31" s="107"/>
      <c r="XH31" s="107"/>
      <c r="XI31" s="107"/>
      <c r="XJ31" s="107"/>
      <c r="XK31" s="107"/>
      <c r="XL31" s="108"/>
      <c r="XM31" s="106">
        <v>4</v>
      </c>
      <c r="XN31" s="107"/>
      <c r="XO31" s="107"/>
      <c r="XP31" s="107"/>
      <c r="XQ31" s="107"/>
      <c r="XR31" s="107"/>
      <c r="XS31" s="107"/>
      <c r="XT31" s="107"/>
      <c r="XU31" s="107"/>
      <c r="XV31" s="107"/>
      <c r="XW31" s="107"/>
      <c r="XX31" s="107"/>
      <c r="XY31" s="107"/>
      <c r="XZ31" s="107"/>
      <c r="YA31" s="108"/>
      <c r="YB31" s="106">
        <v>5</v>
      </c>
      <c r="YC31" s="107"/>
      <c r="YD31" s="107"/>
      <c r="YE31" s="107"/>
      <c r="YF31" s="107"/>
      <c r="YG31" s="107"/>
      <c r="YH31" s="107"/>
      <c r="YI31" s="107"/>
      <c r="YJ31" s="107"/>
      <c r="YK31" s="107"/>
      <c r="YL31" s="108"/>
      <c r="YM31" s="106">
        <v>6</v>
      </c>
      <c r="YN31" s="107"/>
      <c r="YO31" s="107"/>
      <c r="YP31" s="107"/>
      <c r="YQ31" s="107"/>
      <c r="YR31" s="107"/>
      <c r="YS31" s="107"/>
      <c r="YT31" s="107"/>
      <c r="YU31" s="107"/>
      <c r="YV31" s="107"/>
      <c r="YW31" s="107"/>
      <c r="YX31" s="107"/>
      <c r="YY31" s="107"/>
      <c r="YZ31" s="107"/>
      <c r="ZA31" s="108"/>
      <c r="ZB31" s="106">
        <v>3</v>
      </c>
      <c r="ZC31" s="107"/>
      <c r="ZD31" s="107"/>
      <c r="ZE31" s="107"/>
      <c r="ZF31" s="107"/>
      <c r="ZG31" s="107"/>
      <c r="ZH31" s="107"/>
      <c r="ZI31" s="107"/>
      <c r="ZJ31" s="107"/>
      <c r="ZK31" s="107"/>
      <c r="ZL31" s="108"/>
      <c r="ZM31" s="106">
        <v>4</v>
      </c>
      <c r="ZN31" s="107"/>
      <c r="ZO31" s="107"/>
      <c r="ZP31" s="107"/>
      <c r="ZQ31" s="107"/>
      <c r="ZR31" s="107"/>
      <c r="ZS31" s="107"/>
      <c r="ZT31" s="107"/>
      <c r="ZU31" s="107"/>
      <c r="ZV31" s="107"/>
      <c r="ZW31" s="107"/>
      <c r="ZX31" s="107"/>
      <c r="ZY31" s="107"/>
      <c r="ZZ31" s="107"/>
      <c r="AAA31" s="108"/>
      <c r="AAB31" s="106">
        <v>5</v>
      </c>
      <c r="AAC31" s="107"/>
      <c r="AAD31" s="107"/>
      <c r="AAE31" s="107"/>
      <c r="AAF31" s="107"/>
      <c r="AAG31" s="107"/>
      <c r="AAH31" s="107"/>
      <c r="AAI31" s="107"/>
      <c r="AAJ31" s="107"/>
      <c r="AAK31" s="107"/>
      <c r="AAL31" s="108"/>
      <c r="AAM31" s="106">
        <v>6</v>
      </c>
      <c r="AAN31" s="107"/>
      <c r="AAO31" s="107"/>
      <c r="AAP31" s="107"/>
      <c r="AAQ31" s="107"/>
      <c r="AAR31" s="107"/>
      <c r="AAS31" s="107"/>
      <c r="AAT31" s="107"/>
      <c r="AAU31" s="107"/>
      <c r="AAV31" s="107"/>
      <c r="AAW31" s="107"/>
      <c r="AAX31" s="107"/>
      <c r="AAY31" s="107"/>
      <c r="AAZ31" s="107"/>
      <c r="ABA31" s="108"/>
      <c r="ABB31" s="106">
        <v>3</v>
      </c>
      <c r="ABC31" s="107"/>
      <c r="ABD31" s="107"/>
      <c r="ABE31" s="107"/>
      <c r="ABF31" s="107"/>
      <c r="ABG31" s="107"/>
      <c r="ABH31" s="107"/>
      <c r="ABI31" s="107"/>
      <c r="ABJ31" s="107"/>
      <c r="ABK31" s="107"/>
      <c r="ABL31" s="108"/>
      <c r="ABM31" s="106">
        <v>4</v>
      </c>
      <c r="ABN31" s="107"/>
      <c r="ABO31" s="107"/>
      <c r="ABP31" s="107"/>
      <c r="ABQ31" s="107"/>
      <c r="ABR31" s="107"/>
      <c r="ABS31" s="107"/>
      <c r="ABT31" s="107"/>
      <c r="ABU31" s="107"/>
      <c r="ABV31" s="107"/>
      <c r="ABW31" s="107"/>
      <c r="ABX31" s="107"/>
      <c r="ABY31" s="107"/>
      <c r="ABZ31" s="107"/>
      <c r="ACA31" s="108"/>
      <c r="ACB31" s="106">
        <v>5</v>
      </c>
      <c r="ACC31" s="107"/>
      <c r="ACD31" s="107"/>
      <c r="ACE31" s="107"/>
      <c r="ACF31" s="107"/>
      <c r="ACG31" s="107"/>
      <c r="ACH31" s="107"/>
      <c r="ACI31" s="107"/>
      <c r="ACJ31" s="107"/>
      <c r="ACK31" s="107"/>
      <c r="ACL31" s="108"/>
      <c r="ACM31" s="106">
        <v>6</v>
      </c>
      <c r="ACN31" s="107"/>
      <c r="ACO31" s="107"/>
      <c r="ACP31" s="107"/>
      <c r="ACQ31" s="107"/>
      <c r="ACR31" s="107"/>
      <c r="ACS31" s="107"/>
      <c r="ACT31" s="107"/>
      <c r="ACU31" s="107"/>
      <c r="ACV31" s="107"/>
      <c r="ACW31" s="107"/>
      <c r="ACX31" s="107"/>
      <c r="ACY31" s="107"/>
      <c r="ACZ31" s="107"/>
      <c r="ADA31" s="108"/>
      <c r="ADB31" s="106">
        <v>3</v>
      </c>
      <c r="ADC31" s="107"/>
      <c r="ADD31" s="107"/>
      <c r="ADE31" s="107"/>
      <c r="ADF31" s="107"/>
      <c r="ADG31" s="107"/>
      <c r="ADH31" s="107"/>
      <c r="ADI31" s="107"/>
      <c r="ADJ31" s="107"/>
      <c r="ADK31" s="107"/>
      <c r="ADL31" s="108"/>
      <c r="ADM31" s="106">
        <v>4</v>
      </c>
      <c r="ADN31" s="107"/>
      <c r="ADO31" s="107"/>
      <c r="ADP31" s="107"/>
      <c r="ADQ31" s="107"/>
      <c r="ADR31" s="107"/>
      <c r="ADS31" s="107"/>
      <c r="ADT31" s="107"/>
      <c r="ADU31" s="107"/>
      <c r="ADV31" s="107"/>
      <c r="ADW31" s="107"/>
      <c r="ADX31" s="107"/>
      <c r="ADY31" s="107"/>
      <c r="ADZ31" s="107"/>
      <c r="AEA31" s="108"/>
      <c r="AEB31" s="106">
        <v>5</v>
      </c>
      <c r="AEC31" s="107"/>
      <c r="AED31" s="107"/>
      <c r="AEE31" s="107"/>
      <c r="AEF31" s="107"/>
      <c r="AEG31" s="107"/>
      <c r="AEH31" s="107"/>
      <c r="AEI31" s="107"/>
      <c r="AEJ31" s="107"/>
      <c r="AEK31" s="107"/>
      <c r="AEL31" s="108"/>
      <c r="AEM31" s="106">
        <v>6</v>
      </c>
      <c r="AEN31" s="107"/>
      <c r="AEO31" s="107"/>
      <c r="AEP31" s="107"/>
      <c r="AEQ31" s="107"/>
      <c r="AER31" s="107"/>
      <c r="AES31" s="107"/>
      <c r="AET31" s="107"/>
      <c r="AEU31" s="107"/>
      <c r="AEV31" s="107"/>
      <c r="AEW31" s="107"/>
      <c r="AEX31" s="107"/>
      <c r="AEY31" s="107"/>
      <c r="AEZ31" s="107"/>
      <c r="AFA31" s="108"/>
      <c r="AFB31" s="106">
        <v>3</v>
      </c>
      <c r="AFC31" s="107"/>
      <c r="AFD31" s="107"/>
      <c r="AFE31" s="107"/>
      <c r="AFF31" s="107"/>
      <c r="AFG31" s="107"/>
      <c r="AFH31" s="107"/>
      <c r="AFI31" s="107"/>
      <c r="AFJ31" s="107"/>
      <c r="AFK31" s="107"/>
      <c r="AFL31" s="108"/>
      <c r="AFM31" s="106">
        <v>4</v>
      </c>
      <c r="AFN31" s="107"/>
      <c r="AFO31" s="107"/>
      <c r="AFP31" s="107"/>
      <c r="AFQ31" s="107"/>
      <c r="AFR31" s="107"/>
      <c r="AFS31" s="107"/>
      <c r="AFT31" s="107"/>
      <c r="AFU31" s="107"/>
      <c r="AFV31" s="107"/>
      <c r="AFW31" s="107"/>
      <c r="AFX31" s="107"/>
      <c r="AFY31" s="107"/>
      <c r="AFZ31" s="107"/>
      <c r="AGA31" s="108"/>
      <c r="AGB31" s="106">
        <v>5</v>
      </c>
      <c r="AGC31" s="107"/>
      <c r="AGD31" s="107"/>
      <c r="AGE31" s="107"/>
      <c r="AGF31" s="107"/>
      <c r="AGG31" s="107"/>
      <c r="AGH31" s="107"/>
      <c r="AGI31" s="107"/>
      <c r="AGJ31" s="107"/>
      <c r="AGK31" s="107"/>
      <c r="AGL31" s="108"/>
      <c r="AGM31" s="106">
        <v>6</v>
      </c>
      <c r="AGN31" s="107"/>
      <c r="AGO31" s="107"/>
      <c r="AGP31" s="107"/>
      <c r="AGQ31" s="107"/>
      <c r="AGR31" s="107"/>
      <c r="AGS31" s="107"/>
      <c r="AGT31" s="107"/>
      <c r="AGU31" s="107"/>
      <c r="AGV31" s="107"/>
      <c r="AGW31" s="107"/>
      <c r="AGX31" s="107"/>
      <c r="AGY31" s="107"/>
      <c r="AGZ31" s="107"/>
      <c r="AHA31" s="108"/>
      <c r="AHB31" s="106">
        <v>3</v>
      </c>
      <c r="AHC31" s="107"/>
      <c r="AHD31" s="107"/>
      <c r="AHE31" s="107"/>
      <c r="AHF31" s="107"/>
      <c r="AHG31" s="107"/>
      <c r="AHH31" s="107"/>
      <c r="AHI31" s="107"/>
      <c r="AHJ31" s="107"/>
      <c r="AHK31" s="107"/>
      <c r="AHL31" s="108"/>
      <c r="AHM31" s="106">
        <v>4</v>
      </c>
      <c r="AHN31" s="107"/>
      <c r="AHO31" s="107"/>
      <c r="AHP31" s="107"/>
      <c r="AHQ31" s="107"/>
      <c r="AHR31" s="107"/>
      <c r="AHS31" s="107"/>
      <c r="AHT31" s="107"/>
      <c r="AHU31" s="107"/>
      <c r="AHV31" s="107"/>
      <c r="AHW31" s="107"/>
      <c r="AHX31" s="107"/>
      <c r="AHY31" s="107"/>
      <c r="AHZ31" s="107"/>
      <c r="AIA31" s="108"/>
      <c r="AIB31" s="106">
        <v>5</v>
      </c>
      <c r="AIC31" s="107"/>
      <c r="AID31" s="107"/>
      <c r="AIE31" s="107"/>
      <c r="AIF31" s="107"/>
      <c r="AIG31" s="107"/>
      <c r="AIH31" s="107"/>
      <c r="AII31" s="107"/>
      <c r="AIJ31" s="107"/>
      <c r="AIK31" s="107"/>
      <c r="AIL31" s="108"/>
      <c r="AIM31" s="106">
        <v>6</v>
      </c>
      <c r="AIN31" s="107"/>
      <c r="AIO31" s="107"/>
      <c r="AIP31" s="107"/>
      <c r="AIQ31" s="107"/>
      <c r="AIR31" s="107"/>
      <c r="AIS31" s="107"/>
      <c r="AIT31" s="107"/>
      <c r="AIU31" s="107"/>
      <c r="AIV31" s="107"/>
      <c r="AIW31" s="107"/>
      <c r="AIX31" s="107"/>
      <c r="AIY31" s="107"/>
      <c r="AIZ31" s="107"/>
      <c r="AJA31" s="108"/>
      <c r="AJB31" s="106">
        <v>3</v>
      </c>
      <c r="AJC31" s="107"/>
      <c r="AJD31" s="107"/>
      <c r="AJE31" s="107"/>
      <c r="AJF31" s="107"/>
      <c r="AJG31" s="107"/>
      <c r="AJH31" s="107"/>
      <c r="AJI31" s="107"/>
      <c r="AJJ31" s="107"/>
      <c r="AJK31" s="107"/>
      <c r="AJL31" s="108"/>
      <c r="AJM31" s="106">
        <v>4</v>
      </c>
      <c r="AJN31" s="107"/>
      <c r="AJO31" s="107"/>
      <c r="AJP31" s="107"/>
      <c r="AJQ31" s="107"/>
      <c r="AJR31" s="107"/>
      <c r="AJS31" s="107"/>
      <c r="AJT31" s="107"/>
      <c r="AJU31" s="107"/>
      <c r="AJV31" s="107"/>
      <c r="AJW31" s="107"/>
      <c r="AJX31" s="107"/>
      <c r="AJY31" s="107"/>
      <c r="AJZ31" s="107"/>
      <c r="AKA31" s="108"/>
      <c r="AKB31" s="106">
        <v>5</v>
      </c>
      <c r="AKC31" s="107"/>
      <c r="AKD31" s="107"/>
      <c r="AKE31" s="107"/>
      <c r="AKF31" s="107"/>
      <c r="AKG31" s="107"/>
      <c r="AKH31" s="107"/>
      <c r="AKI31" s="107"/>
      <c r="AKJ31" s="107"/>
      <c r="AKK31" s="107"/>
      <c r="AKL31" s="108"/>
      <c r="AKM31" s="106">
        <v>6</v>
      </c>
      <c r="AKN31" s="107"/>
      <c r="AKO31" s="107"/>
      <c r="AKP31" s="107"/>
      <c r="AKQ31" s="107"/>
      <c r="AKR31" s="107"/>
      <c r="AKS31" s="107"/>
      <c r="AKT31" s="107"/>
      <c r="AKU31" s="107"/>
      <c r="AKV31" s="107"/>
      <c r="AKW31" s="107"/>
      <c r="AKX31" s="107"/>
      <c r="AKY31" s="107"/>
      <c r="AKZ31" s="107"/>
      <c r="ALA31" s="108"/>
      <c r="ALB31" s="106">
        <v>3</v>
      </c>
      <c r="ALC31" s="107"/>
      <c r="ALD31" s="107"/>
      <c r="ALE31" s="107"/>
      <c r="ALF31" s="107"/>
      <c r="ALG31" s="107"/>
      <c r="ALH31" s="107"/>
      <c r="ALI31" s="107"/>
      <c r="ALJ31" s="107"/>
      <c r="ALK31" s="107"/>
      <c r="ALL31" s="108"/>
      <c r="ALM31" s="106">
        <v>4</v>
      </c>
      <c r="ALN31" s="107"/>
      <c r="ALO31" s="107"/>
      <c r="ALP31" s="107"/>
      <c r="ALQ31" s="107"/>
      <c r="ALR31" s="107"/>
      <c r="ALS31" s="107"/>
      <c r="ALT31" s="107"/>
      <c r="ALU31" s="107"/>
      <c r="ALV31" s="107"/>
      <c r="ALW31" s="107"/>
      <c r="ALX31" s="107"/>
      <c r="ALY31" s="107"/>
      <c r="ALZ31" s="107"/>
      <c r="AMA31" s="108"/>
      <c r="AMB31" s="106">
        <v>5</v>
      </c>
      <c r="AMC31" s="107"/>
      <c r="AMD31" s="107"/>
      <c r="AME31" s="107"/>
      <c r="AMF31" s="107"/>
      <c r="AMG31" s="107"/>
      <c r="AMH31" s="107"/>
      <c r="AMI31" s="107"/>
      <c r="AMJ31" s="107"/>
      <c r="AMK31" s="107"/>
      <c r="AML31" s="108"/>
      <c r="AMM31" s="106">
        <v>6</v>
      </c>
      <c r="AMN31" s="107"/>
      <c r="AMO31" s="107"/>
      <c r="AMP31" s="107"/>
      <c r="AMQ31" s="107"/>
      <c r="AMR31" s="107"/>
      <c r="AMS31" s="107"/>
      <c r="AMT31" s="107"/>
      <c r="AMU31" s="107"/>
      <c r="AMV31" s="107"/>
      <c r="AMW31" s="107"/>
      <c r="AMX31" s="107"/>
      <c r="AMY31" s="107"/>
      <c r="AMZ31" s="107"/>
      <c r="ANA31" s="108"/>
      <c r="ANB31" s="106">
        <v>3</v>
      </c>
      <c r="ANC31" s="107"/>
      <c r="AND31" s="107"/>
      <c r="ANE31" s="107"/>
      <c r="ANF31" s="107"/>
      <c r="ANG31" s="107"/>
      <c r="ANH31" s="107"/>
      <c r="ANI31" s="107"/>
      <c r="ANJ31" s="107"/>
      <c r="ANK31" s="107"/>
      <c r="ANL31" s="108"/>
      <c r="ANM31" s="106">
        <v>4</v>
      </c>
      <c r="ANN31" s="107"/>
      <c r="ANO31" s="107"/>
      <c r="ANP31" s="107"/>
      <c r="ANQ31" s="107"/>
      <c r="ANR31" s="107"/>
      <c r="ANS31" s="107"/>
      <c r="ANT31" s="107"/>
      <c r="ANU31" s="107"/>
      <c r="ANV31" s="107"/>
      <c r="ANW31" s="107"/>
      <c r="ANX31" s="107"/>
      <c r="ANY31" s="107"/>
      <c r="ANZ31" s="107"/>
      <c r="AOA31" s="108"/>
      <c r="AOB31" s="106">
        <v>5</v>
      </c>
      <c r="AOC31" s="107"/>
      <c r="AOD31" s="107"/>
      <c r="AOE31" s="107"/>
      <c r="AOF31" s="107"/>
      <c r="AOG31" s="107"/>
      <c r="AOH31" s="107"/>
      <c r="AOI31" s="107"/>
      <c r="AOJ31" s="107"/>
      <c r="AOK31" s="107"/>
      <c r="AOL31" s="108"/>
      <c r="AOM31" s="106">
        <v>6</v>
      </c>
      <c r="AON31" s="107"/>
      <c r="AOO31" s="107"/>
      <c r="AOP31" s="107"/>
      <c r="AOQ31" s="107"/>
      <c r="AOR31" s="107"/>
      <c r="AOS31" s="107"/>
      <c r="AOT31" s="107"/>
      <c r="AOU31" s="107"/>
      <c r="AOV31" s="107"/>
      <c r="AOW31" s="107"/>
      <c r="AOX31" s="107"/>
      <c r="AOY31" s="107"/>
      <c r="AOZ31" s="107"/>
      <c r="APA31" s="108"/>
      <c r="APB31" s="106">
        <v>3</v>
      </c>
      <c r="APC31" s="107"/>
      <c r="APD31" s="107"/>
      <c r="APE31" s="107"/>
      <c r="APF31" s="107"/>
      <c r="APG31" s="107"/>
      <c r="APH31" s="107"/>
      <c r="API31" s="107"/>
      <c r="APJ31" s="107"/>
      <c r="APK31" s="107"/>
      <c r="APL31" s="108"/>
      <c r="APM31" s="106">
        <v>4</v>
      </c>
      <c r="APN31" s="107"/>
      <c r="APO31" s="107"/>
      <c r="APP31" s="107"/>
      <c r="APQ31" s="107"/>
      <c r="APR31" s="107"/>
      <c r="APS31" s="107"/>
      <c r="APT31" s="107"/>
      <c r="APU31" s="107"/>
      <c r="APV31" s="107"/>
      <c r="APW31" s="107"/>
      <c r="APX31" s="107"/>
      <c r="APY31" s="107"/>
      <c r="APZ31" s="107"/>
      <c r="AQA31" s="108"/>
      <c r="AQB31" s="106">
        <v>5</v>
      </c>
      <c r="AQC31" s="107"/>
      <c r="AQD31" s="107"/>
      <c r="AQE31" s="107"/>
      <c r="AQF31" s="107"/>
      <c r="AQG31" s="107"/>
      <c r="AQH31" s="107"/>
      <c r="AQI31" s="107"/>
      <c r="AQJ31" s="107"/>
      <c r="AQK31" s="107"/>
      <c r="AQL31" s="108"/>
      <c r="AQM31" s="106">
        <v>6</v>
      </c>
      <c r="AQN31" s="107"/>
      <c r="AQO31" s="107"/>
      <c r="AQP31" s="107"/>
      <c r="AQQ31" s="107"/>
      <c r="AQR31" s="107"/>
      <c r="AQS31" s="107"/>
      <c r="AQT31" s="107"/>
      <c r="AQU31" s="107"/>
      <c r="AQV31" s="107"/>
      <c r="AQW31" s="107"/>
      <c r="AQX31" s="107"/>
      <c r="AQY31" s="107"/>
      <c r="AQZ31" s="107"/>
      <c r="ARA31" s="108"/>
      <c r="ARB31" s="106">
        <v>3</v>
      </c>
      <c r="ARC31" s="107"/>
      <c r="ARD31" s="107"/>
      <c r="ARE31" s="107"/>
      <c r="ARF31" s="107"/>
      <c r="ARG31" s="107"/>
      <c r="ARH31" s="107"/>
      <c r="ARI31" s="107"/>
      <c r="ARJ31" s="107"/>
      <c r="ARK31" s="107"/>
      <c r="ARL31" s="108"/>
      <c r="ARM31" s="106">
        <v>4</v>
      </c>
      <c r="ARN31" s="107"/>
      <c r="ARO31" s="107"/>
      <c r="ARP31" s="107"/>
      <c r="ARQ31" s="107"/>
      <c r="ARR31" s="107"/>
      <c r="ARS31" s="107"/>
      <c r="ART31" s="107"/>
      <c r="ARU31" s="107"/>
      <c r="ARV31" s="107"/>
      <c r="ARW31" s="107"/>
      <c r="ARX31" s="107"/>
      <c r="ARY31" s="107"/>
      <c r="ARZ31" s="107"/>
      <c r="ASA31" s="108"/>
      <c r="ASB31" s="106">
        <v>5</v>
      </c>
      <c r="ASC31" s="107"/>
      <c r="ASD31" s="107"/>
      <c r="ASE31" s="107"/>
      <c r="ASF31" s="107"/>
      <c r="ASG31" s="107"/>
      <c r="ASH31" s="107"/>
      <c r="ASI31" s="107"/>
      <c r="ASJ31" s="107"/>
      <c r="ASK31" s="107"/>
      <c r="ASL31" s="108"/>
      <c r="ASM31" s="106">
        <v>6</v>
      </c>
      <c r="ASN31" s="107"/>
      <c r="ASO31" s="107"/>
      <c r="ASP31" s="107"/>
      <c r="ASQ31" s="107"/>
      <c r="ASR31" s="107"/>
      <c r="ASS31" s="107"/>
      <c r="AST31" s="107"/>
      <c r="ASU31" s="107"/>
      <c r="ASV31" s="107"/>
      <c r="ASW31" s="107"/>
      <c r="ASX31" s="107"/>
      <c r="ASY31" s="107"/>
      <c r="ASZ31" s="107"/>
      <c r="ATA31" s="108"/>
      <c r="ATB31" s="106">
        <v>3</v>
      </c>
      <c r="ATC31" s="107"/>
      <c r="ATD31" s="107"/>
      <c r="ATE31" s="107"/>
      <c r="ATF31" s="107"/>
      <c r="ATG31" s="107"/>
      <c r="ATH31" s="107"/>
      <c r="ATI31" s="107"/>
      <c r="ATJ31" s="107"/>
      <c r="ATK31" s="107"/>
      <c r="ATL31" s="108"/>
      <c r="ATM31" s="106">
        <v>4</v>
      </c>
      <c r="ATN31" s="107"/>
      <c r="ATO31" s="107"/>
      <c r="ATP31" s="107"/>
      <c r="ATQ31" s="107"/>
      <c r="ATR31" s="107"/>
      <c r="ATS31" s="107"/>
      <c r="ATT31" s="107"/>
      <c r="ATU31" s="107"/>
      <c r="ATV31" s="107"/>
      <c r="ATW31" s="107"/>
      <c r="ATX31" s="107"/>
      <c r="ATY31" s="107"/>
      <c r="ATZ31" s="107"/>
      <c r="AUA31" s="108"/>
      <c r="AUB31" s="106">
        <v>5</v>
      </c>
      <c r="AUC31" s="107"/>
      <c r="AUD31" s="107"/>
      <c r="AUE31" s="107"/>
      <c r="AUF31" s="107"/>
      <c r="AUG31" s="107"/>
      <c r="AUH31" s="107"/>
      <c r="AUI31" s="107"/>
      <c r="AUJ31" s="107"/>
      <c r="AUK31" s="107"/>
      <c r="AUL31" s="108"/>
      <c r="AUM31" s="106">
        <v>6</v>
      </c>
      <c r="AUN31" s="107"/>
      <c r="AUO31" s="107"/>
      <c r="AUP31" s="107"/>
      <c r="AUQ31" s="107"/>
      <c r="AUR31" s="107"/>
      <c r="AUS31" s="107"/>
      <c r="AUT31" s="107"/>
      <c r="AUU31" s="107"/>
      <c r="AUV31" s="107"/>
      <c r="AUW31" s="107"/>
      <c r="AUX31" s="107"/>
      <c r="AUY31" s="107"/>
      <c r="AUZ31" s="107"/>
      <c r="AVA31" s="108"/>
      <c r="AVB31" s="106">
        <v>3</v>
      </c>
      <c r="AVC31" s="107"/>
      <c r="AVD31" s="107"/>
      <c r="AVE31" s="107"/>
      <c r="AVF31" s="107"/>
      <c r="AVG31" s="107"/>
      <c r="AVH31" s="107"/>
      <c r="AVI31" s="107"/>
      <c r="AVJ31" s="107"/>
      <c r="AVK31" s="107"/>
      <c r="AVL31" s="108"/>
      <c r="AVM31" s="106">
        <v>4</v>
      </c>
      <c r="AVN31" s="107"/>
      <c r="AVO31" s="107"/>
      <c r="AVP31" s="107"/>
      <c r="AVQ31" s="107"/>
      <c r="AVR31" s="107"/>
      <c r="AVS31" s="107"/>
      <c r="AVT31" s="107"/>
      <c r="AVU31" s="107"/>
      <c r="AVV31" s="107"/>
      <c r="AVW31" s="107"/>
      <c r="AVX31" s="107"/>
      <c r="AVY31" s="107"/>
      <c r="AVZ31" s="107"/>
      <c r="AWA31" s="108"/>
      <c r="AWB31" s="106">
        <v>5</v>
      </c>
      <c r="AWC31" s="107"/>
      <c r="AWD31" s="107"/>
      <c r="AWE31" s="107"/>
      <c r="AWF31" s="107"/>
      <c r="AWG31" s="107"/>
      <c r="AWH31" s="107"/>
      <c r="AWI31" s="107"/>
      <c r="AWJ31" s="107"/>
      <c r="AWK31" s="107"/>
      <c r="AWL31" s="108"/>
      <c r="AWM31" s="106">
        <v>6</v>
      </c>
      <c r="AWN31" s="107"/>
      <c r="AWO31" s="107"/>
      <c r="AWP31" s="107"/>
      <c r="AWQ31" s="107"/>
      <c r="AWR31" s="107"/>
      <c r="AWS31" s="107"/>
      <c r="AWT31" s="107"/>
      <c r="AWU31" s="107"/>
      <c r="AWV31" s="107"/>
      <c r="AWW31" s="107"/>
      <c r="AWX31" s="107"/>
      <c r="AWY31" s="107"/>
      <c r="AWZ31" s="107"/>
      <c r="AXA31" s="108"/>
      <c r="AXB31" s="106">
        <v>3</v>
      </c>
      <c r="AXC31" s="107"/>
      <c r="AXD31" s="107"/>
      <c r="AXE31" s="107"/>
      <c r="AXF31" s="107"/>
      <c r="AXG31" s="107"/>
      <c r="AXH31" s="107"/>
      <c r="AXI31" s="107"/>
      <c r="AXJ31" s="107"/>
      <c r="AXK31" s="107"/>
      <c r="AXL31" s="108"/>
      <c r="AXM31" s="106">
        <v>4</v>
      </c>
      <c r="AXN31" s="107"/>
      <c r="AXO31" s="107"/>
      <c r="AXP31" s="107"/>
      <c r="AXQ31" s="107"/>
      <c r="AXR31" s="107"/>
      <c r="AXS31" s="107"/>
      <c r="AXT31" s="107"/>
      <c r="AXU31" s="107"/>
      <c r="AXV31" s="107"/>
      <c r="AXW31" s="107"/>
      <c r="AXX31" s="107"/>
      <c r="AXY31" s="107"/>
      <c r="AXZ31" s="107"/>
      <c r="AYA31" s="108"/>
      <c r="AYB31" s="106">
        <v>5</v>
      </c>
      <c r="AYC31" s="107"/>
      <c r="AYD31" s="107"/>
      <c r="AYE31" s="107"/>
      <c r="AYF31" s="107"/>
      <c r="AYG31" s="107"/>
      <c r="AYH31" s="107"/>
      <c r="AYI31" s="107"/>
      <c r="AYJ31" s="107"/>
      <c r="AYK31" s="107"/>
      <c r="AYL31" s="108"/>
      <c r="AYM31" s="106">
        <v>6</v>
      </c>
      <c r="AYN31" s="107"/>
      <c r="AYO31" s="107"/>
      <c r="AYP31" s="107"/>
      <c r="AYQ31" s="107"/>
      <c r="AYR31" s="107"/>
      <c r="AYS31" s="107"/>
      <c r="AYT31" s="107"/>
      <c r="AYU31" s="107"/>
      <c r="AYV31" s="107"/>
      <c r="AYW31" s="107"/>
      <c r="AYX31" s="107"/>
      <c r="AYY31" s="107"/>
      <c r="AYZ31" s="107"/>
      <c r="AZA31" s="108"/>
      <c r="AZB31" s="106">
        <v>3</v>
      </c>
      <c r="AZC31" s="107"/>
      <c r="AZD31" s="107"/>
      <c r="AZE31" s="107"/>
      <c r="AZF31" s="107"/>
      <c r="AZG31" s="107"/>
      <c r="AZH31" s="107"/>
      <c r="AZI31" s="107"/>
      <c r="AZJ31" s="107"/>
      <c r="AZK31" s="107"/>
      <c r="AZL31" s="108"/>
      <c r="AZM31" s="106">
        <v>4</v>
      </c>
      <c r="AZN31" s="107"/>
      <c r="AZO31" s="107"/>
      <c r="AZP31" s="107"/>
      <c r="AZQ31" s="107"/>
      <c r="AZR31" s="107"/>
      <c r="AZS31" s="107"/>
      <c r="AZT31" s="107"/>
      <c r="AZU31" s="107"/>
      <c r="AZV31" s="107"/>
      <c r="AZW31" s="107"/>
      <c r="AZX31" s="107"/>
      <c r="AZY31" s="107"/>
      <c r="AZZ31" s="107"/>
      <c r="BAA31" s="108"/>
      <c r="BAB31" s="106">
        <v>5</v>
      </c>
      <c r="BAC31" s="107"/>
      <c r="BAD31" s="107"/>
      <c r="BAE31" s="107"/>
      <c r="BAF31" s="107"/>
      <c r="BAG31" s="107"/>
      <c r="BAH31" s="107"/>
      <c r="BAI31" s="107"/>
      <c r="BAJ31" s="107"/>
      <c r="BAK31" s="107"/>
      <c r="BAL31" s="108"/>
      <c r="BAM31" s="106">
        <v>6</v>
      </c>
      <c r="BAN31" s="107"/>
      <c r="BAO31" s="107"/>
      <c r="BAP31" s="107"/>
      <c r="BAQ31" s="107"/>
      <c r="BAR31" s="107"/>
      <c r="BAS31" s="107"/>
      <c r="BAT31" s="107"/>
      <c r="BAU31" s="107"/>
      <c r="BAV31" s="107"/>
      <c r="BAW31" s="107"/>
      <c r="BAX31" s="107"/>
      <c r="BAY31" s="107"/>
      <c r="BAZ31" s="107"/>
      <c r="BBA31" s="108"/>
      <c r="BBB31" s="106">
        <v>3</v>
      </c>
      <c r="BBC31" s="107"/>
      <c r="BBD31" s="107"/>
      <c r="BBE31" s="107"/>
      <c r="BBF31" s="107"/>
      <c r="BBG31" s="107"/>
      <c r="BBH31" s="107"/>
      <c r="BBI31" s="107"/>
      <c r="BBJ31" s="107"/>
      <c r="BBK31" s="107"/>
      <c r="BBL31" s="108"/>
      <c r="BBM31" s="106">
        <v>4</v>
      </c>
      <c r="BBN31" s="107"/>
      <c r="BBO31" s="107"/>
      <c r="BBP31" s="107"/>
      <c r="BBQ31" s="107"/>
      <c r="BBR31" s="107"/>
      <c r="BBS31" s="107"/>
      <c r="BBT31" s="107"/>
      <c r="BBU31" s="107"/>
      <c r="BBV31" s="107"/>
      <c r="BBW31" s="107"/>
      <c r="BBX31" s="107"/>
      <c r="BBY31" s="107"/>
      <c r="BBZ31" s="107"/>
      <c r="BCA31" s="108"/>
      <c r="BCB31" s="106">
        <v>5</v>
      </c>
      <c r="BCC31" s="107"/>
      <c r="BCD31" s="107"/>
      <c r="BCE31" s="107"/>
      <c r="BCF31" s="107"/>
      <c r="BCG31" s="107"/>
      <c r="BCH31" s="107"/>
      <c r="BCI31" s="107"/>
      <c r="BCJ31" s="107"/>
      <c r="BCK31" s="107"/>
      <c r="BCL31" s="108"/>
      <c r="BCM31" s="106">
        <v>6</v>
      </c>
      <c r="BCN31" s="107"/>
      <c r="BCO31" s="107"/>
      <c r="BCP31" s="107"/>
      <c r="BCQ31" s="107"/>
      <c r="BCR31" s="107"/>
      <c r="BCS31" s="107"/>
      <c r="BCT31" s="107"/>
      <c r="BCU31" s="107"/>
      <c r="BCV31" s="107"/>
      <c r="BCW31" s="107"/>
      <c r="BCX31" s="107"/>
      <c r="BCY31" s="107"/>
      <c r="BCZ31" s="107"/>
      <c r="BDA31" s="108"/>
      <c r="BDB31" s="106">
        <v>3</v>
      </c>
      <c r="BDC31" s="107"/>
      <c r="BDD31" s="107"/>
      <c r="BDE31" s="107"/>
      <c r="BDF31" s="107"/>
      <c r="BDG31" s="107"/>
      <c r="BDH31" s="107"/>
      <c r="BDI31" s="107"/>
      <c r="BDJ31" s="107"/>
      <c r="BDK31" s="107"/>
      <c r="BDL31" s="108"/>
      <c r="BDM31" s="106">
        <v>4</v>
      </c>
      <c r="BDN31" s="107"/>
      <c r="BDO31" s="107"/>
      <c r="BDP31" s="107"/>
      <c r="BDQ31" s="107"/>
      <c r="BDR31" s="107"/>
      <c r="BDS31" s="107"/>
      <c r="BDT31" s="107"/>
      <c r="BDU31" s="107"/>
      <c r="BDV31" s="107"/>
      <c r="BDW31" s="107"/>
      <c r="BDX31" s="107"/>
      <c r="BDY31" s="107"/>
      <c r="BDZ31" s="107"/>
      <c r="BEA31" s="108"/>
      <c r="BEB31" s="106">
        <v>5</v>
      </c>
      <c r="BEC31" s="107"/>
      <c r="BED31" s="107"/>
      <c r="BEE31" s="107"/>
      <c r="BEF31" s="107"/>
      <c r="BEG31" s="107"/>
      <c r="BEH31" s="107"/>
      <c r="BEI31" s="107"/>
      <c r="BEJ31" s="107"/>
      <c r="BEK31" s="107"/>
      <c r="BEL31" s="108"/>
      <c r="BEM31" s="106">
        <v>6</v>
      </c>
      <c r="BEN31" s="107"/>
      <c r="BEO31" s="107"/>
      <c r="BEP31" s="107"/>
      <c r="BEQ31" s="107"/>
      <c r="BER31" s="107"/>
      <c r="BES31" s="107"/>
      <c r="BET31" s="107"/>
      <c r="BEU31" s="107"/>
      <c r="BEV31" s="107"/>
      <c r="BEW31" s="107"/>
      <c r="BEX31" s="107"/>
      <c r="BEY31" s="107"/>
      <c r="BEZ31" s="107"/>
      <c r="BFA31" s="108"/>
      <c r="BFB31" s="106">
        <v>3</v>
      </c>
      <c r="BFC31" s="107"/>
      <c r="BFD31" s="107"/>
      <c r="BFE31" s="107"/>
      <c r="BFF31" s="107"/>
      <c r="BFG31" s="107"/>
      <c r="BFH31" s="107"/>
      <c r="BFI31" s="107"/>
      <c r="BFJ31" s="107"/>
      <c r="BFK31" s="107"/>
      <c r="BFL31" s="108"/>
      <c r="BFM31" s="106">
        <v>4</v>
      </c>
      <c r="BFN31" s="107"/>
      <c r="BFO31" s="107"/>
      <c r="BFP31" s="107"/>
      <c r="BFQ31" s="107"/>
      <c r="BFR31" s="107"/>
      <c r="BFS31" s="107"/>
      <c r="BFT31" s="107"/>
      <c r="BFU31" s="107"/>
      <c r="BFV31" s="107"/>
      <c r="BFW31" s="107"/>
      <c r="BFX31" s="107"/>
      <c r="BFY31" s="107"/>
      <c r="BFZ31" s="107"/>
      <c r="BGA31" s="108"/>
      <c r="BGB31" s="106">
        <v>5</v>
      </c>
      <c r="BGC31" s="107"/>
      <c r="BGD31" s="107"/>
      <c r="BGE31" s="107"/>
      <c r="BGF31" s="107"/>
      <c r="BGG31" s="107"/>
      <c r="BGH31" s="107"/>
      <c r="BGI31" s="107"/>
      <c r="BGJ31" s="107"/>
      <c r="BGK31" s="107"/>
      <c r="BGL31" s="108"/>
      <c r="BGM31" s="106">
        <v>6</v>
      </c>
      <c r="BGN31" s="107"/>
      <c r="BGO31" s="107"/>
      <c r="BGP31" s="107"/>
      <c r="BGQ31" s="107"/>
      <c r="BGR31" s="107"/>
      <c r="BGS31" s="107"/>
      <c r="BGT31" s="107"/>
      <c r="BGU31" s="107"/>
      <c r="BGV31" s="107"/>
      <c r="BGW31" s="107"/>
      <c r="BGX31" s="107"/>
      <c r="BGY31" s="107"/>
      <c r="BGZ31" s="107"/>
      <c r="BHA31" s="108"/>
      <c r="BHB31" s="106">
        <v>3</v>
      </c>
      <c r="BHC31" s="107"/>
      <c r="BHD31" s="107"/>
      <c r="BHE31" s="107"/>
      <c r="BHF31" s="107"/>
      <c r="BHG31" s="107"/>
      <c r="BHH31" s="107"/>
      <c r="BHI31" s="107"/>
      <c r="BHJ31" s="107"/>
      <c r="BHK31" s="107"/>
      <c r="BHL31" s="108"/>
      <c r="BHM31" s="106">
        <v>4</v>
      </c>
      <c r="BHN31" s="107"/>
      <c r="BHO31" s="107"/>
      <c r="BHP31" s="107"/>
      <c r="BHQ31" s="107"/>
      <c r="BHR31" s="107"/>
      <c r="BHS31" s="107"/>
      <c r="BHT31" s="107"/>
      <c r="BHU31" s="107"/>
      <c r="BHV31" s="107"/>
      <c r="BHW31" s="107"/>
      <c r="BHX31" s="107"/>
      <c r="BHY31" s="107"/>
      <c r="BHZ31" s="107"/>
      <c r="BIA31" s="108"/>
      <c r="BIB31" s="106">
        <v>5</v>
      </c>
      <c r="BIC31" s="107"/>
      <c r="BID31" s="107"/>
      <c r="BIE31" s="107"/>
      <c r="BIF31" s="107"/>
      <c r="BIG31" s="107"/>
      <c r="BIH31" s="107"/>
      <c r="BII31" s="107"/>
      <c r="BIJ31" s="107"/>
      <c r="BIK31" s="107"/>
      <c r="BIL31" s="108"/>
      <c r="BIM31" s="106">
        <v>6</v>
      </c>
      <c r="BIN31" s="107"/>
      <c r="BIO31" s="107"/>
      <c r="BIP31" s="107"/>
      <c r="BIQ31" s="107"/>
      <c r="BIR31" s="107"/>
      <c r="BIS31" s="107"/>
      <c r="BIT31" s="107"/>
      <c r="BIU31" s="107"/>
      <c r="BIV31" s="107"/>
      <c r="BIW31" s="107"/>
      <c r="BIX31" s="107"/>
      <c r="BIY31" s="107"/>
      <c r="BIZ31" s="107"/>
      <c r="BJA31" s="108"/>
      <c r="BJB31" s="106">
        <v>3</v>
      </c>
      <c r="BJC31" s="107"/>
      <c r="BJD31" s="107"/>
      <c r="BJE31" s="107"/>
      <c r="BJF31" s="107"/>
      <c r="BJG31" s="107"/>
      <c r="BJH31" s="107"/>
      <c r="BJI31" s="107"/>
      <c r="BJJ31" s="107"/>
      <c r="BJK31" s="107"/>
      <c r="BJL31" s="108"/>
      <c r="BJM31" s="106">
        <v>4</v>
      </c>
      <c r="BJN31" s="107"/>
      <c r="BJO31" s="107"/>
      <c r="BJP31" s="107"/>
      <c r="BJQ31" s="107"/>
      <c r="BJR31" s="107"/>
      <c r="BJS31" s="107"/>
      <c r="BJT31" s="107"/>
      <c r="BJU31" s="107"/>
      <c r="BJV31" s="107"/>
      <c r="BJW31" s="107"/>
      <c r="BJX31" s="107"/>
      <c r="BJY31" s="107"/>
      <c r="BJZ31" s="107"/>
      <c r="BKA31" s="108"/>
      <c r="BKB31" s="106">
        <v>5</v>
      </c>
      <c r="BKC31" s="107"/>
      <c r="BKD31" s="107"/>
      <c r="BKE31" s="107"/>
      <c r="BKF31" s="107"/>
      <c r="BKG31" s="107"/>
      <c r="BKH31" s="107"/>
      <c r="BKI31" s="107"/>
      <c r="BKJ31" s="107"/>
      <c r="BKK31" s="107"/>
      <c r="BKL31" s="108"/>
      <c r="BKM31" s="106">
        <v>6</v>
      </c>
      <c r="BKN31" s="107"/>
      <c r="BKO31" s="107"/>
      <c r="BKP31" s="107"/>
      <c r="BKQ31" s="107"/>
      <c r="BKR31" s="107"/>
      <c r="BKS31" s="107"/>
      <c r="BKT31" s="107"/>
      <c r="BKU31" s="107"/>
      <c r="BKV31" s="107"/>
      <c r="BKW31" s="107"/>
      <c r="BKX31" s="107"/>
      <c r="BKY31" s="107"/>
      <c r="BKZ31" s="107"/>
      <c r="BLA31" s="108"/>
      <c r="BLB31" s="106">
        <v>3</v>
      </c>
      <c r="BLC31" s="107"/>
      <c r="BLD31" s="107"/>
      <c r="BLE31" s="107"/>
      <c r="BLF31" s="107"/>
      <c r="BLG31" s="107"/>
      <c r="BLH31" s="107"/>
      <c r="BLI31" s="107"/>
      <c r="BLJ31" s="107"/>
      <c r="BLK31" s="107"/>
      <c r="BLL31" s="108"/>
      <c r="BLM31" s="106">
        <v>4</v>
      </c>
      <c r="BLN31" s="107"/>
      <c r="BLO31" s="107"/>
      <c r="BLP31" s="107"/>
      <c r="BLQ31" s="107"/>
      <c r="BLR31" s="107"/>
      <c r="BLS31" s="107"/>
      <c r="BLT31" s="107"/>
      <c r="BLU31" s="107"/>
      <c r="BLV31" s="107"/>
      <c r="BLW31" s="107"/>
      <c r="BLX31" s="107"/>
      <c r="BLY31" s="107"/>
      <c r="BLZ31" s="107"/>
      <c r="BMA31" s="108"/>
      <c r="BMB31" s="106">
        <v>5</v>
      </c>
      <c r="BMC31" s="107"/>
      <c r="BMD31" s="107"/>
      <c r="BME31" s="107"/>
      <c r="BMF31" s="107"/>
      <c r="BMG31" s="107"/>
      <c r="BMH31" s="107"/>
      <c r="BMI31" s="107"/>
      <c r="BMJ31" s="107"/>
      <c r="BMK31" s="107"/>
      <c r="BML31" s="108"/>
      <c r="BMM31" s="106">
        <v>6</v>
      </c>
      <c r="BMN31" s="107"/>
      <c r="BMO31" s="107"/>
      <c r="BMP31" s="107"/>
      <c r="BMQ31" s="107"/>
      <c r="BMR31" s="107"/>
      <c r="BMS31" s="107"/>
      <c r="BMT31" s="107"/>
      <c r="BMU31" s="107"/>
      <c r="BMV31" s="107"/>
      <c r="BMW31" s="107"/>
      <c r="BMX31" s="107"/>
      <c r="BMY31" s="107"/>
      <c r="BMZ31" s="107"/>
      <c r="BNA31" s="108"/>
      <c r="BNB31" s="39"/>
      <c r="BNC31" s="39"/>
      <c r="BND31" s="39"/>
      <c r="BNE31" s="39"/>
      <c r="BNF31" s="39"/>
      <c r="BNG31" s="39"/>
      <c r="BNH31" s="39"/>
      <c r="BNI31" s="39"/>
      <c r="BNJ31" s="39"/>
      <c r="BNK31" s="39"/>
      <c r="BNL31" s="39"/>
      <c r="BNM31" s="39"/>
      <c r="BNN31" s="39"/>
      <c r="BNO31" s="39"/>
      <c r="BNP31" s="39"/>
      <c r="BNQ31" s="39"/>
      <c r="BNR31" s="39"/>
      <c r="BNS31" s="39"/>
      <c r="BNT31" s="39"/>
      <c r="BNU31" s="39"/>
      <c r="BNV31" s="39"/>
      <c r="BNW31" s="39"/>
      <c r="BNX31" s="39"/>
      <c r="BNY31" s="39"/>
      <c r="BNZ31" s="39"/>
      <c r="BOA31" s="39"/>
      <c r="BOB31" s="39"/>
      <c r="BOC31" s="39"/>
      <c r="BOD31" s="39"/>
      <c r="BOE31" s="39"/>
      <c r="BOF31" s="39"/>
      <c r="BOG31" s="39"/>
      <c r="BOH31" s="39"/>
      <c r="BOI31" s="39"/>
      <c r="BOJ31" s="39"/>
      <c r="BOK31" s="39"/>
      <c r="BOL31" s="39"/>
      <c r="BOM31" s="39"/>
      <c r="BON31" s="39"/>
      <c r="BOO31" s="39"/>
      <c r="BOP31" s="39"/>
      <c r="BOQ31" s="39"/>
      <c r="BOR31" s="39"/>
      <c r="BOS31" s="39"/>
      <c r="BOT31" s="39"/>
      <c r="BOU31" s="39"/>
      <c r="BOV31" s="39"/>
      <c r="BOW31" s="39"/>
      <c r="BOX31" s="39"/>
      <c r="BOY31" s="39"/>
      <c r="BOZ31" s="39"/>
      <c r="BPA31" s="39"/>
    </row>
    <row r="32" spans="1:1769" s="60" customFormat="1" ht="33" customHeight="1">
      <c r="A32" s="137" t="s">
        <v>31</v>
      </c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47" t="s">
        <v>38</v>
      </c>
      <c r="AT32" s="148"/>
      <c r="AU32" s="148"/>
      <c r="AV32" s="148"/>
      <c r="AW32" s="148"/>
      <c r="AX32" s="148"/>
      <c r="AY32" s="148"/>
      <c r="AZ32" s="148"/>
      <c r="BA32" s="148"/>
      <c r="BB32" s="188" t="s">
        <v>33</v>
      </c>
      <c r="BC32" s="188"/>
      <c r="BD32" s="188"/>
      <c r="BE32" s="188"/>
      <c r="BF32" s="188"/>
      <c r="BG32" s="188"/>
      <c r="BH32" s="188"/>
      <c r="BI32" s="188"/>
      <c r="BJ32" s="188"/>
      <c r="BK32" s="188"/>
      <c r="BL32" s="188"/>
      <c r="BM32" s="188" t="s">
        <v>33</v>
      </c>
      <c r="BN32" s="188"/>
      <c r="BO32" s="188"/>
      <c r="BP32" s="188"/>
      <c r="BQ32" s="188"/>
      <c r="BR32" s="188"/>
      <c r="BS32" s="188"/>
      <c r="BT32" s="188"/>
      <c r="BU32" s="188"/>
      <c r="BV32" s="188"/>
      <c r="BW32" s="188"/>
      <c r="BX32" s="188"/>
      <c r="BY32" s="188"/>
      <c r="BZ32" s="188"/>
      <c r="CA32" s="188"/>
      <c r="CB32" s="189">
        <f>EB32+GB32+IB32+KB32+MB32+OB32+QB32+SB32+UB32+WB32+YB32+AAB32+ACB32+AEB32+AGB32+AIB32+AKB32+AMB32+AOB32+AQB32+ASB32+AUB32+AWB32+AYB32+BAB32+BCB32+BEB32+BGB32+BIB32+BKB32+BMB32</f>
        <v>10870071.18</v>
      </c>
      <c r="CC32" s="189"/>
      <c r="CD32" s="189"/>
      <c r="CE32" s="189"/>
      <c r="CF32" s="189"/>
      <c r="CG32" s="189"/>
      <c r="CH32" s="189"/>
      <c r="CI32" s="189"/>
      <c r="CJ32" s="189"/>
      <c r="CK32" s="189"/>
      <c r="CL32" s="189"/>
      <c r="CM32" s="189">
        <f>EM32+GM32+IM32+KM32+MM32+OM32+QM32+SM32+UM32+WM32+YM32+AAM32+ACM32+AEM32+AGM32+AIM32+AKM32+AMM32+AOM32+AQM32+ASM32+AUM32+AWM32+AYM32+BAM32+BCM32+BEM32+BGM32+BIM32+BKM32+BMM32</f>
        <v>95888200</v>
      </c>
      <c r="CN32" s="189"/>
      <c r="CO32" s="189"/>
      <c r="CP32" s="189"/>
      <c r="CQ32" s="189"/>
      <c r="CR32" s="189"/>
      <c r="CS32" s="189"/>
      <c r="CT32" s="189"/>
      <c r="CU32" s="189"/>
      <c r="CV32" s="189"/>
      <c r="CW32" s="189"/>
      <c r="CX32" s="189"/>
      <c r="CY32" s="189"/>
      <c r="CZ32" s="189"/>
      <c r="DA32" s="190"/>
      <c r="DB32" s="105" t="s">
        <v>33</v>
      </c>
      <c r="DC32" s="103"/>
      <c r="DD32" s="103"/>
      <c r="DE32" s="103"/>
      <c r="DF32" s="103"/>
      <c r="DG32" s="103"/>
      <c r="DH32" s="103"/>
      <c r="DI32" s="103"/>
      <c r="DJ32" s="103"/>
      <c r="DK32" s="103"/>
      <c r="DL32" s="104"/>
      <c r="DM32" s="102" t="s">
        <v>33</v>
      </c>
      <c r="DN32" s="103"/>
      <c r="DO32" s="103"/>
      <c r="DP32" s="103"/>
      <c r="DQ32" s="103"/>
      <c r="DR32" s="103"/>
      <c r="DS32" s="103"/>
      <c r="DT32" s="103"/>
      <c r="DU32" s="103"/>
      <c r="DV32" s="103"/>
      <c r="DW32" s="103"/>
      <c r="DX32" s="103"/>
      <c r="DY32" s="103"/>
      <c r="DZ32" s="103"/>
      <c r="EA32" s="104"/>
      <c r="EB32" s="98">
        <v>298900</v>
      </c>
      <c r="EC32" s="99"/>
      <c r="ED32" s="99"/>
      <c r="EE32" s="99"/>
      <c r="EF32" s="99"/>
      <c r="EG32" s="99"/>
      <c r="EH32" s="99"/>
      <c r="EI32" s="99"/>
      <c r="EJ32" s="99"/>
      <c r="EK32" s="99"/>
      <c r="EL32" s="101"/>
      <c r="EM32" s="98">
        <v>2130200</v>
      </c>
      <c r="EN32" s="99"/>
      <c r="EO32" s="99"/>
      <c r="EP32" s="99"/>
      <c r="EQ32" s="99"/>
      <c r="ER32" s="99"/>
      <c r="ES32" s="99"/>
      <c r="ET32" s="99"/>
      <c r="EU32" s="99"/>
      <c r="EV32" s="99"/>
      <c r="EW32" s="99"/>
      <c r="EX32" s="99"/>
      <c r="EY32" s="99"/>
      <c r="EZ32" s="99"/>
      <c r="FA32" s="100"/>
      <c r="FB32" s="105" t="s">
        <v>33</v>
      </c>
      <c r="FC32" s="103"/>
      <c r="FD32" s="103"/>
      <c r="FE32" s="103"/>
      <c r="FF32" s="103"/>
      <c r="FG32" s="103"/>
      <c r="FH32" s="103"/>
      <c r="FI32" s="103"/>
      <c r="FJ32" s="103"/>
      <c r="FK32" s="103"/>
      <c r="FL32" s="104"/>
      <c r="FM32" s="102" t="s">
        <v>33</v>
      </c>
      <c r="FN32" s="103"/>
      <c r="FO32" s="103"/>
      <c r="FP32" s="103"/>
      <c r="FQ32" s="103"/>
      <c r="FR32" s="103"/>
      <c r="FS32" s="103"/>
      <c r="FT32" s="103"/>
      <c r="FU32" s="103"/>
      <c r="FV32" s="103"/>
      <c r="FW32" s="103"/>
      <c r="FX32" s="103"/>
      <c r="FY32" s="103"/>
      <c r="FZ32" s="103"/>
      <c r="GA32" s="104"/>
      <c r="GB32" s="98">
        <v>723500</v>
      </c>
      <c r="GC32" s="99"/>
      <c r="GD32" s="99"/>
      <c r="GE32" s="99"/>
      <c r="GF32" s="99"/>
      <c r="GG32" s="99"/>
      <c r="GH32" s="99"/>
      <c r="GI32" s="99"/>
      <c r="GJ32" s="99"/>
      <c r="GK32" s="99"/>
      <c r="GL32" s="101"/>
      <c r="GM32" s="98">
        <v>2769900</v>
      </c>
      <c r="GN32" s="99"/>
      <c r="GO32" s="99"/>
      <c r="GP32" s="99"/>
      <c r="GQ32" s="99"/>
      <c r="GR32" s="99"/>
      <c r="GS32" s="99"/>
      <c r="GT32" s="99"/>
      <c r="GU32" s="99"/>
      <c r="GV32" s="99"/>
      <c r="GW32" s="99"/>
      <c r="GX32" s="99"/>
      <c r="GY32" s="99"/>
      <c r="GZ32" s="99"/>
      <c r="HA32" s="100"/>
      <c r="HB32" s="105" t="s">
        <v>33</v>
      </c>
      <c r="HC32" s="103"/>
      <c r="HD32" s="103"/>
      <c r="HE32" s="103"/>
      <c r="HF32" s="103"/>
      <c r="HG32" s="103"/>
      <c r="HH32" s="103"/>
      <c r="HI32" s="103"/>
      <c r="HJ32" s="103"/>
      <c r="HK32" s="103"/>
      <c r="HL32" s="104"/>
      <c r="HM32" s="102" t="s">
        <v>33</v>
      </c>
      <c r="HN32" s="103"/>
      <c r="HO32" s="103"/>
      <c r="HP32" s="103"/>
      <c r="HQ32" s="103"/>
      <c r="HR32" s="103"/>
      <c r="HS32" s="103"/>
      <c r="HT32" s="103"/>
      <c r="HU32" s="103"/>
      <c r="HV32" s="103"/>
      <c r="HW32" s="103"/>
      <c r="HX32" s="103"/>
      <c r="HY32" s="103"/>
      <c r="HZ32" s="103"/>
      <c r="IA32" s="104"/>
      <c r="IB32" s="98">
        <v>412000</v>
      </c>
      <c r="IC32" s="99"/>
      <c r="ID32" s="99"/>
      <c r="IE32" s="99"/>
      <c r="IF32" s="99"/>
      <c r="IG32" s="99"/>
      <c r="IH32" s="99"/>
      <c r="II32" s="99"/>
      <c r="IJ32" s="99"/>
      <c r="IK32" s="99"/>
      <c r="IL32" s="101"/>
      <c r="IM32" s="98">
        <v>1622000</v>
      </c>
      <c r="IN32" s="99"/>
      <c r="IO32" s="99"/>
      <c r="IP32" s="99"/>
      <c r="IQ32" s="99"/>
      <c r="IR32" s="99"/>
      <c r="IS32" s="99"/>
      <c r="IT32" s="99"/>
      <c r="IU32" s="99"/>
      <c r="IV32" s="99"/>
      <c r="IW32" s="99"/>
      <c r="IX32" s="99"/>
      <c r="IY32" s="99"/>
      <c r="IZ32" s="99"/>
      <c r="JA32" s="100"/>
      <c r="JB32" s="105" t="s">
        <v>33</v>
      </c>
      <c r="JC32" s="103"/>
      <c r="JD32" s="103"/>
      <c r="JE32" s="103"/>
      <c r="JF32" s="103"/>
      <c r="JG32" s="103"/>
      <c r="JH32" s="103"/>
      <c r="JI32" s="103"/>
      <c r="JJ32" s="103"/>
      <c r="JK32" s="103"/>
      <c r="JL32" s="104"/>
      <c r="JM32" s="102" t="s">
        <v>33</v>
      </c>
      <c r="JN32" s="103"/>
      <c r="JO32" s="103"/>
      <c r="JP32" s="103"/>
      <c r="JQ32" s="103"/>
      <c r="JR32" s="103"/>
      <c r="JS32" s="103"/>
      <c r="JT32" s="103"/>
      <c r="JU32" s="103"/>
      <c r="JV32" s="103"/>
      <c r="JW32" s="103"/>
      <c r="JX32" s="103"/>
      <c r="JY32" s="103"/>
      <c r="JZ32" s="103"/>
      <c r="KA32" s="104"/>
      <c r="KB32" s="98">
        <v>549800</v>
      </c>
      <c r="KC32" s="99"/>
      <c r="KD32" s="99"/>
      <c r="KE32" s="99"/>
      <c r="KF32" s="99"/>
      <c r="KG32" s="99"/>
      <c r="KH32" s="99"/>
      <c r="KI32" s="99"/>
      <c r="KJ32" s="99"/>
      <c r="KK32" s="99"/>
      <c r="KL32" s="101"/>
      <c r="KM32" s="98">
        <v>2085800</v>
      </c>
      <c r="KN32" s="99"/>
      <c r="KO32" s="99"/>
      <c r="KP32" s="99"/>
      <c r="KQ32" s="99"/>
      <c r="KR32" s="99"/>
      <c r="KS32" s="99"/>
      <c r="KT32" s="99"/>
      <c r="KU32" s="99"/>
      <c r="KV32" s="99"/>
      <c r="KW32" s="99"/>
      <c r="KX32" s="99"/>
      <c r="KY32" s="99"/>
      <c r="KZ32" s="99"/>
      <c r="LA32" s="100"/>
      <c r="LB32" s="105" t="s">
        <v>33</v>
      </c>
      <c r="LC32" s="103"/>
      <c r="LD32" s="103"/>
      <c r="LE32" s="103"/>
      <c r="LF32" s="103"/>
      <c r="LG32" s="103"/>
      <c r="LH32" s="103"/>
      <c r="LI32" s="103"/>
      <c r="LJ32" s="103"/>
      <c r="LK32" s="103"/>
      <c r="LL32" s="104"/>
      <c r="LM32" s="102" t="s">
        <v>33</v>
      </c>
      <c r="LN32" s="103"/>
      <c r="LO32" s="103"/>
      <c r="LP32" s="103"/>
      <c r="LQ32" s="103"/>
      <c r="LR32" s="103"/>
      <c r="LS32" s="103"/>
      <c r="LT32" s="103"/>
      <c r="LU32" s="103"/>
      <c r="LV32" s="103"/>
      <c r="LW32" s="103"/>
      <c r="LX32" s="103"/>
      <c r="LY32" s="103"/>
      <c r="LZ32" s="103"/>
      <c r="MA32" s="104"/>
      <c r="MB32" s="98">
        <v>381600</v>
      </c>
      <c r="MC32" s="99"/>
      <c r="MD32" s="99"/>
      <c r="ME32" s="99"/>
      <c r="MF32" s="99"/>
      <c r="MG32" s="99"/>
      <c r="MH32" s="99"/>
      <c r="MI32" s="99"/>
      <c r="MJ32" s="99"/>
      <c r="MK32" s="99"/>
      <c r="ML32" s="101"/>
      <c r="MM32" s="98">
        <v>1540400</v>
      </c>
      <c r="MN32" s="99"/>
      <c r="MO32" s="99"/>
      <c r="MP32" s="99"/>
      <c r="MQ32" s="99"/>
      <c r="MR32" s="99"/>
      <c r="MS32" s="99"/>
      <c r="MT32" s="99"/>
      <c r="MU32" s="99"/>
      <c r="MV32" s="99"/>
      <c r="MW32" s="99"/>
      <c r="MX32" s="99"/>
      <c r="MY32" s="99"/>
      <c r="MZ32" s="99"/>
      <c r="NA32" s="100"/>
      <c r="NB32" s="105" t="s">
        <v>33</v>
      </c>
      <c r="NC32" s="103"/>
      <c r="ND32" s="103"/>
      <c r="NE32" s="103"/>
      <c r="NF32" s="103"/>
      <c r="NG32" s="103"/>
      <c r="NH32" s="103"/>
      <c r="NI32" s="103"/>
      <c r="NJ32" s="103"/>
      <c r="NK32" s="103"/>
      <c r="NL32" s="104"/>
      <c r="NM32" s="102" t="s">
        <v>33</v>
      </c>
      <c r="NN32" s="103"/>
      <c r="NO32" s="103"/>
      <c r="NP32" s="103"/>
      <c r="NQ32" s="103"/>
      <c r="NR32" s="103"/>
      <c r="NS32" s="103"/>
      <c r="NT32" s="103"/>
      <c r="NU32" s="103"/>
      <c r="NV32" s="103"/>
      <c r="NW32" s="103"/>
      <c r="NX32" s="103"/>
      <c r="NY32" s="103"/>
      <c r="NZ32" s="103"/>
      <c r="OA32" s="104"/>
      <c r="OB32" s="98">
        <v>334500</v>
      </c>
      <c r="OC32" s="99"/>
      <c r="OD32" s="99"/>
      <c r="OE32" s="99"/>
      <c r="OF32" s="99"/>
      <c r="OG32" s="99"/>
      <c r="OH32" s="99"/>
      <c r="OI32" s="99"/>
      <c r="OJ32" s="99"/>
      <c r="OK32" s="99"/>
      <c r="OL32" s="101"/>
      <c r="OM32" s="98">
        <v>1411900</v>
      </c>
      <c r="ON32" s="99"/>
      <c r="OO32" s="99"/>
      <c r="OP32" s="99"/>
      <c r="OQ32" s="99"/>
      <c r="OR32" s="99"/>
      <c r="OS32" s="99"/>
      <c r="OT32" s="99"/>
      <c r="OU32" s="99"/>
      <c r="OV32" s="99"/>
      <c r="OW32" s="99"/>
      <c r="OX32" s="99"/>
      <c r="OY32" s="99"/>
      <c r="OZ32" s="99"/>
      <c r="PA32" s="100"/>
      <c r="PB32" s="105" t="s">
        <v>33</v>
      </c>
      <c r="PC32" s="103"/>
      <c r="PD32" s="103"/>
      <c r="PE32" s="103"/>
      <c r="PF32" s="103"/>
      <c r="PG32" s="103"/>
      <c r="PH32" s="103"/>
      <c r="PI32" s="103"/>
      <c r="PJ32" s="103"/>
      <c r="PK32" s="103"/>
      <c r="PL32" s="104"/>
      <c r="PM32" s="102" t="s">
        <v>33</v>
      </c>
      <c r="PN32" s="103"/>
      <c r="PO32" s="103"/>
      <c r="PP32" s="103"/>
      <c r="PQ32" s="103"/>
      <c r="PR32" s="103"/>
      <c r="PS32" s="103"/>
      <c r="PT32" s="103"/>
      <c r="PU32" s="103"/>
      <c r="PV32" s="103"/>
      <c r="PW32" s="103"/>
      <c r="PX32" s="103"/>
      <c r="PY32" s="103"/>
      <c r="PZ32" s="103"/>
      <c r="QA32" s="104"/>
      <c r="QB32" s="98">
        <v>209000</v>
      </c>
      <c r="QC32" s="99"/>
      <c r="QD32" s="99"/>
      <c r="QE32" s="99"/>
      <c r="QF32" s="99"/>
      <c r="QG32" s="99"/>
      <c r="QH32" s="99"/>
      <c r="QI32" s="99"/>
      <c r="QJ32" s="99"/>
      <c r="QK32" s="99"/>
      <c r="QL32" s="101"/>
      <c r="QM32" s="98">
        <v>1400600</v>
      </c>
      <c r="QN32" s="99"/>
      <c r="QO32" s="99"/>
      <c r="QP32" s="99"/>
      <c r="QQ32" s="99"/>
      <c r="QR32" s="99"/>
      <c r="QS32" s="99"/>
      <c r="QT32" s="99"/>
      <c r="QU32" s="99"/>
      <c r="QV32" s="99"/>
      <c r="QW32" s="99"/>
      <c r="QX32" s="99"/>
      <c r="QY32" s="99"/>
      <c r="QZ32" s="99"/>
      <c r="RA32" s="100"/>
      <c r="RB32" s="105" t="s">
        <v>33</v>
      </c>
      <c r="RC32" s="103"/>
      <c r="RD32" s="103"/>
      <c r="RE32" s="103"/>
      <c r="RF32" s="103"/>
      <c r="RG32" s="103"/>
      <c r="RH32" s="103"/>
      <c r="RI32" s="103"/>
      <c r="RJ32" s="103"/>
      <c r="RK32" s="103"/>
      <c r="RL32" s="104"/>
      <c r="RM32" s="102" t="s">
        <v>33</v>
      </c>
      <c r="RN32" s="103"/>
      <c r="RO32" s="103"/>
      <c r="RP32" s="103"/>
      <c r="RQ32" s="103"/>
      <c r="RR32" s="103"/>
      <c r="RS32" s="103"/>
      <c r="RT32" s="103"/>
      <c r="RU32" s="103"/>
      <c r="RV32" s="103"/>
      <c r="RW32" s="103"/>
      <c r="RX32" s="103"/>
      <c r="RY32" s="103"/>
      <c r="RZ32" s="103"/>
      <c r="SA32" s="104"/>
      <c r="SB32" s="98">
        <v>473000</v>
      </c>
      <c r="SC32" s="99"/>
      <c r="SD32" s="99"/>
      <c r="SE32" s="99"/>
      <c r="SF32" s="99"/>
      <c r="SG32" s="99"/>
      <c r="SH32" s="99"/>
      <c r="SI32" s="99"/>
      <c r="SJ32" s="99"/>
      <c r="SK32" s="99"/>
      <c r="SL32" s="101"/>
      <c r="SM32" s="98">
        <v>2696700</v>
      </c>
      <c r="SN32" s="99"/>
      <c r="SO32" s="99"/>
      <c r="SP32" s="99"/>
      <c r="SQ32" s="99"/>
      <c r="SR32" s="99"/>
      <c r="SS32" s="99"/>
      <c r="ST32" s="99"/>
      <c r="SU32" s="99"/>
      <c r="SV32" s="99"/>
      <c r="SW32" s="99"/>
      <c r="SX32" s="99"/>
      <c r="SY32" s="99"/>
      <c r="SZ32" s="99"/>
      <c r="TA32" s="100"/>
      <c r="TB32" s="105" t="s">
        <v>33</v>
      </c>
      <c r="TC32" s="103"/>
      <c r="TD32" s="103"/>
      <c r="TE32" s="103"/>
      <c r="TF32" s="103"/>
      <c r="TG32" s="103"/>
      <c r="TH32" s="103"/>
      <c r="TI32" s="103"/>
      <c r="TJ32" s="103"/>
      <c r="TK32" s="103"/>
      <c r="TL32" s="104"/>
      <c r="TM32" s="102" t="s">
        <v>33</v>
      </c>
      <c r="TN32" s="103"/>
      <c r="TO32" s="103"/>
      <c r="TP32" s="103"/>
      <c r="TQ32" s="103"/>
      <c r="TR32" s="103"/>
      <c r="TS32" s="103"/>
      <c r="TT32" s="103"/>
      <c r="TU32" s="103"/>
      <c r="TV32" s="103"/>
      <c r="TW32" s="103"/>
      <c r="TX32" s="103"/>
      <c r="TY32" s="103"/>
      <c r="TZ32" s="103"/>
      <c r="UA32" s="104"/>
      <c r="UB32" s="98">
        <v>716900</v>
      </c>
      <c r="UC32" s="99"/>
      <c r="UD32" s="99"/>
      <c r="UE32" s="99"/>
      <c r="UF32" s="99"/>
      <c r="UG32" s="99"/>
      <c r="UH32" s="99"/>
      <c r="UI32" s="99"/>
      <c r="UJ32" s="99"/>
      <c r="UK32" s="99"/>
      <c r="UL32" s="101"/>
      <c r="UM32" s="98">
        <v>2867400</v>
      </c>
      <c r="UN32" s="99"/>
      <c r="UO32" s="99"/>
      <c r="UP32" s="99"/>
      <c r="UQ32" s="99"/>
      <c r="UR32" s="99"/>
      <c r="US32" s="99"/>
      <c r="UT32" s="99"/>
      <c r="UU32" s="99"/>
      <c r="UV32" s="99"/>
      <c r="UW32" s="99"/>
      <c r="UX32" s="99"/>
      <c r="UY32" s="99"/>
      <c r="UZ32" s="99"/>
      <c r="VA32" s="100"/>
      <c r="VB32" s="105" t="s">
        <v>33</v>
      </c>
      <c r="VC32" s="103"/>
      <c r="VD32" s="103"/>
      <c r="VE32" s="103"/>
      <c r="VF32" s="103"/>
      <c r="VG32" s="103"/>
      <c r="VH32" s="103"/>
      <c r="VI32" s="103"/>
      <c r="VJ32" s="103"/>
      <c r="VK32" s="103"/>
      <c r="VL32" s="104"/>
      <c r="VM32" s="102" t="s">
        <v>33</v>
      </c>
      <c r="VN32" s="103"/>
      <c r="VO32" s="103"/>
      <c r="VP32" s="103"/>
      <c r="VQ32" s="103"/>
      <c r="VR32" s="103"/>
      <c r="VS32" s="103"/>
      <c r="VT32" s="103"/>
      <c r="VU32" s="103"/>
      <c r="VV32" s="103"/>
      <c r="VW32" s="103"/>
      <c r="VX32" s="103"/>
      <c r="VY32" s="103"/>
      <c r="VZ32" s="103"/>
      <c r="WA32" s="104"/>
      <c r="WB32" s="98">
        <v>450000</v>
      </c>
      <c r="WC32" s="99"/>
      <c r="WD32" s="99"/>
      <c r="WE32" s="99"/>
      <c r="WF32" s="99"/>
      <c r="WG32" s="99"/>
      <c r="WH32" s="99"/>
      <c r="WI32" s="99"/>
      <c r="WJ32" s="99"/>
      <c r="WK32" s="99"/>
      <c r="WL32" s="101"/>
      <c r="WM32" s="98">
        <v>1796200</v>
      </c>
      <c r="WN32" s="99"/>
      <c r="WO32" s="99"/>
      <c r="WP32" s="99"/>
      <c r="WQ32" s="99"/>
      <c r="WR32" s="99"/>
      <c r="WS32" s="99"/>
      <c r="WT32" s="99"/>
      <c r="WU32" s="99"/>
      <c r="WV32" s="99"/>
      <c r="WW32" s="99"/>
      <c r="WX32" s="99"/>
      <c r="WY32" s="99"/>
      <c r="WZ32" s="99"/>
      <c r="XA32" s="100"/>
      <c r="XB32" s="105" t="s">
        <v>33</v>
      </c>
      <c r="XC32" s="103"/>
      <c r="XD32" s="103"/>
      <c r="XE32" s="103"/>
      <c r="XF32" s="103"/>
      <c r="XG32" s="103"/>
      <c r="XH32" s="103"/>
      <c r="XI32" s="103"/>
      <c r="XJ32" s="103"/>
      <c r="XK32" s="103"/>
      <c r="XL32" s="104"/>
      <c r="XM32" s="102" t="s">
        <v>33</v>
      </c>
      <c r="XN32" s="103"/>
      <c r="XO32" s="103"/>
      <c r="XP32" s="103"/>
      <c r="XQ32" s="103"/>
      <c r="XR32" s="103"/>
      <c r="XS32" s="103"/>
      <c r="XT32" s="103"/>
      <c r="XU32" s="103"/>
      <c r="XV32" s="103"/>
      <c r="XW32" s="103"/>
      <c r="XX32" s="103"/>
      <c r="XY32" s="103"/>
      <c r="XZ32" s="103"/>
      <c r="YA32" s="104"/>
      <c r="YB32" s="98">
        <v>246000</v>
      </c>
      <c r="YC32" s="99"/>
      <c r="YD32" s="99"/>
      <c r="YE32" s="99"/>
      <c r="YF32" s="99"/>
      <c r="YG32" s="99"/>
      <c r="YH32" s="99"/>
      <c r="YI32" s="99"/>
      <c r="YJ32" s="99"/>
      <c r="YK32" s="99"/>
      <c r="YL32" s="101"/>
      <c r="YM32" s="98">
        <v>1381300</v>
      </c>
      <c r="YN32" s="99"/>
      <c r="YO32" s="99"/>
      <c r="YP32" s="99"/>
      <c r="YQ32" s="99"/>
      <c r="YR32" s="99"/>
      <c r="YS32" s="99"/>
      <c r="YT32" s="99"/>
      <c r="YU32" s="99"/>
      <c r="YV32" s="99"/>
      <c r="YW32" s="99"/>
      <c r="YX32" s="99"/>
      <c r="YY32" s="99"/>
      <c r="YZ32" s="99"/>
      <c r="ZA32" s="100"/>
      <c r="ZB32" s="105" t="s">
        <v>33</v>
      </c>
      <c r="ZC32" s="103"/>
      <c r="ZD32" s="103"/>
      <c r="ZE32" s="103"/>
      <c r="ZF32" s="103"/>
      <c r="ZG32" s="103"/>
      <c r="ZH32" s="103"/>
      <c r="ZI32" s="103"/>
      <c r="ZJ32" s="103"/>
      <c r="ZK32" s="103"/>
      <c r="ZL32" s="104"/>
      <c r="ZM32" s="102" t="s">
        <v>33</v>
      </c>
      <c r="ZN32" s="103"/>
      <c r="ZO32" s="103"/>
      <c r="ZP32" s="103"/>
      <c r="ZQ32" s="103"/>
      <c r="ZR32" s="103"/>
      <c r="ZS32" s="103"/>
      <c r="ZT32" s="103"/>
      <c r="ZU32" s="103"/>
      <c r="ZV32" s="103"/>
      <c r="ZW32" s="103"/>
      <c r="ZX32" s="103"/>
      <c r="ZY32" s="103"/>
      <c r="ZZ32" s="103"/>
      <c r="AAA32" s="104"/>
      <c r="AAB32" s="98">
        <v>288300</v>
      </c>
      <c r="AAC32" s="99"/>
      <c r="AAD32" s="99"/>
      <c r="AAE32" s="99"/>
      <c r="AAF32" s="99"/>
      <c r="AAG32" s="99"/>
      <c r="AAH32" s="99"/>
      <c r="AAI32" s="99"/>
      <c r="AAJ32" s="99"/>
      <c r="AAK32" s="99"/>
      <c r="AAL32" s="101"/>
      <c r="AAM32" s="98">
        <v>1972000</v>
      </c>
      <c r="AAN32" s="99"/>
      <c r="AAO32" s="99"/>
      <c r="AAP32" s="99"/>
      <c r="AAQ32" s="99"/>
      <c r="AAR32" s="99"/>
      <c r="AAS32" s="99"/>
      <c r="AAT32" s="99"/>
      <c r="AAU32" s="99"/>
      <c r="AAV32" s="99"/>
      <c r="AAW32" s="99"/>
      <c r="AAX32" s="99"/>
      <c r="AAY32" s="99"/>
      <c r="AAZ32" s="99"/>
      <c r="ABA32" s="100"/>
      <c r="ABB32" s="105" t="s">
        <v>33</v>
      </c>
      <c r="ABC32" s="103"/>
      <c r="ABD32" s="103"/>
      <c r="ABE32" s="103"/>
      <c r="ABF32" s="103"/>
      <c r="ABG32" s="103"/>
      <c r="ABH32" s="103"/>
      <c r="ABI32" s="103"/>
      <c r="ABJ32" s="103"/>
      <c r="ABK32" s="103"/>
      <c r="ABL32" s="104"/>
      <c r="ABM32" s="102" t="s">
        <v>33</v>
      </c>
      <c r="ABN32" s="103"/>
      <c r="ABO32" s="103"/>
      <c r="ABP32" s="103"/>
      <c r="ABQ32" s="103"/>
      <c r="ABR32" s="103"/>
      <c r="ABS32" s="103"/>
      <c r="ABT32" s="103"/>
      <c r="ABU32" s="103"/>
      <c r="ABV32" s="103"/>
      <c r="ABW32" s="103"/>
      <c r="ABX32" s="103"/>
      <c r="ABY32" s="103"/>
      <c r="ABZ32" s="103"/>
      <c r="ACA32" s="104"/>
      <c r="ACB32" s="98">
        <v>657200</v>
      </c>
      <c r="ACC32" s="99"/>
      <c r="ACD32" s="99"/>
      <c r="ACE32" s="99"/>
      <c r="ACF32" s="99"/>
      <c r="ACG32" s="99"/>
      <c r="ACH32" s="99"/>
      <c r="ACI32" s="99"/>
      <c r="ACJ32" s="99"/>
      <c r="ACK32" s="99"/>
      <c r="ACL32" s="101"/>
      <c r="ACM32" s="98">
        <v>2300600</v>
      </c>
      <c r="ACN32" s="99"/>
      <c r="ACO32" s="99"/>
      <c r="ACP32" s="99"/>
      <c r="ACQ32" s="99"/>
      <c r="ACR32" s="99"/>
      <c r="ACS32" s="99"/>
      <c r="ACT32" s="99"/>
      <c r="ACU32" s="99"/>
      <c r="ACV32" s="99"/>
      <c r="ACW32" s="99"/>
      <c r="ACX32" s="99"/>
      <c r="ACY32" s="99"/>
      <c r="ACZ32" s="99"/>
      <c r="ADA32" s="100"/>
      <c r="ADB32" s="105" t="s">
        <v>33</v>
      </c>
      <c r="ADC32" s="103"/>
      <c r="ADD32" s="103"/>
      <c r="ADE32" s="103"/>
      <c r="ADF32" s="103"/>
      <c r="ADG32" s="103"/>
      <c r="ADH32" s="103"/>
      <c r="ADI32" s="103"/>
      <c r="ADJ32" s="103"/>
      <c r="ADK32" s="103"/>
      <c r="ADL32" s="104"/>
      <c r="ADM32" s="102" t="s">
        <v>33</v>
      </c>
      <c r="ADN32" s="103"/>
      <c r="ADO32" s="103"/>
      <c r="ADP32" s="103"/>
      <c r="ADQ32" s="103"/>
      <c r="ADR32" s="103"/>
      <c r="ADS32" s="103"/>
      <c r="ADT32" s="103"/>
      <c r="ADU32" s="103"/>
      <c r="ADV32" s="103"/>
      <c r="ADW32" s="103"/>
      <c r="ADX32" s="103"/>
      <c r="ADY32" s="103"/>
      <c r="ADZ32" s="103"/>
      <c r="AEA32" s="104"/>
      <c r="AEB32" s="98">
        <v>271900</v>
      </c>
      <c r="AEC32" s="99"/>
      <c r="AED32" s="99"/>
      <c r="AEE32" s="99"/>
      <c r="AEF32" s="99"/>
      <c r="AEG32" s="99"/>
      <c r="AEH32" s="99"/>
      <c r="AEI32" s="99"/>
      <c r="AEJ32" s="99"/>
      <c r="AEK32" s="99"/>
      <c r="AEL32" s="101"/>
      <c r="AEM32" s="98">
        <v>1418300</v>
      </c>
      <c r="AEN32" s="99"/>
      <c r="AEO32" s="99"/>
      <c r="AEP32" s="99"/>
      <c r="AEQ32" s="99"/>
      <c r="AER32" s="99"/>
      <c r="AES32" s="99"/>
      <c r="AET32" s="99"/>
      <c r="AEU32" s="99"/>
      <c r="AEV32" s="99"/>
      <c r="AEW32" s="99"/>
      <c r="AEX32" s="99"/>
      <c r="AEY32" s="99"/>
      <c r="AEZ32" s="99"/>
      <c r="AFA32" s="100"/>
      <c r="AFB32" s="105" t="s">
        <v>33</v>
      </c>
      <c r="AFC32" s="103"/>
      <c r="AFD32" s="103"/>
      <c r="AFE32" s="103"/>
      <c r="AFF32" s="103"/>
      <c r="AFG32" s="103"/>
      <c r="AFH32" s="103"/>
      <c r="AFI32" s="103"/>
      <c r="AFJ32" s="103"/>
      <c r="AFK32" s="103"/>
      <c r="AFL32" s="104"/>
      <c r="AFM32" s="102" t="s">
        <v>33</v>
      </c>
      <c r="AFN32" s="103"/>
      <c r="AFO32" s="103"/>
      <c r="AFP32" s="103"/>
      <c r="AFQ32" s="103"/>
      <c r="AFR32" s="103"/>
      <c r="AFS32" s="103"/>
      <c r="AFT32" s="103"/>
      <c r="AFU32" s="103"/>
      <c r="AFV32" s="103"/>
      <c r="AFW32" s="103"/>
      <c r="AFX32" s="103"/>
      <c r="AFY32" s="103"/>
      <c r="AFZ32" s="103"/>
      <c r="AGA32" s="104"/>
      <c r="AGB32" s="98">
        <v>276200</v>
      </c>
      <c r="AGC32" s="99"/>
      <c r="AGD32" s="99"/>
      <c r="AGE32" s="99"/>
      <c r="AGF32" s="99"/>
      <c r="AGG32" s="99"/>
      <c r="AGH32" s="99"/>
      <c r="AGI32" s="99"/>
      <c r="AGJ32" s="99"/>
      <c r="AGK32" s="99"/>
      <c r="AGL32" s="101"/>
      <c r="AGM32" s="98">
        <v>1503100</v>
      </c>
      <c r="AGN32" s="99"/>
      <c r="AGO32" s="99"/>
      <c r="AGP32" s="99"/>
      <c r="AGQ32" s="99"/>
      <c r="AGR32" s="99"/>
      <c r="AGS32" s="99"/>
      <c r="AGT32" s="99"/>
      <c r="AGU32" s="99"/>
      <c r="AGV32" s="99"/>
      <c r="AGW32" s="99"/>
      <c r="AGX32" s="99"/>
      <c r="AGY32" s="99"/>
      <c r="AGZ32" s="99"/>
      <c r="AHA32" s="100"/>
      <c r="AHB32" s="105" t="s">
        <v>33</v>
      </c>
      <c r="AHC32" s="103"/>
      <c r="AHD32" s="103"/>
      <c r="AHE32" s="103"/>
      <c r="AHF32" s="103"/>
      <c r="AHG32" s="103"/>
      <c r="AHH32" s="103"/>
      <c r="AHI32" s="103"/>
      <c r="AHJ32" s="103"/>
      <c r="AHK32" s="103"/>
      <c r="AHL32" s="104"/>
      <c r="AHM32" s="102" t="s">
        <v>33</v>
      </c>
      <c r="AHN32" s="103"/>
      <c r="AHO32" s="103"/>
      <c r="AHP32" s="103"/>
      <c r="AHQ32" s="103"/>
      <c r="AHR32" s="103"/>
      <c r="AHS32" s="103"/>
      <c r="AHT32" s="103"/>
      <c r="AHU32" s="103"/>
      <c r="AHV32" s="103"/>
      <c r="AHW32" s="103"/>
      <c r="AHX32" s="103"/>
      <c r="AHY32" s="103"/>
      <c r="AHZ32" s="103"/>
      <c r="AIA32" s="104"/>
      <c r="AIB32" s="98">
        <v>389000</v>
      </c>
      <c r="AIC32" s="99"/>
      <c r="AID32" s="99"/>
      <c r="AIE32" s="99"/>
      <c r="AIF32" s="99"/>
      <c r="AIG32" s="99"/>
      <c r="AIH32" s="99"/>
      <c r="AII32" s="99"/>
      <c r="AIJ32" s="99"/>
      <c r="AIK32" s="99"/>
      <c r="AIL32" s="101"/>
      <c r="AIM32" s="98">
        <v>2443500</v>
      </c>
      <c r="AIN32" s="99"/>
      <c r="AIO32" s="99"/>
      <c r="AIP32" s="99"/>
      <c r="AIQ32" s="99"/>
      <c r="AIR32" s="99"/>
      <c r="AIS32" s="99"/>
      <c r="AIT32" s="99"/>
      <c r="AIU32" s="99"/>
      <c r="AIV32" s="99"/>
      <c r="AIW32" s="99"/>
      <c r="AIX32" s="99"/>
      <c r="AIY32" s="99"/>
      <c r="AIZ32" s="99"/>
      <c r="AJA32" s="100"/>
      <c r="AJB32" s="105" t="s">
        <v>33</v>
      </c>
      <c r="AJC32" s="103"/>
      <c r="AJD32" s="103"/>
      <c r="AJE32" s="103"/>
      <c r="AJF32" s="103"/>
      <c r="AJG32" s="103"/>
      <c r="AJH32" s="103"/>
      <c r="AJI32" s="103"/>
      <c r="AJJ32" s="103"/>
      <c r="AJK32" s="103"/>
      <c r="AJL32" s="104"/>
      <c r="AJM32" s="102" t="s">
        <v>33</v>
      </c>
      <c r="AJN32" s="103"/>
      <c r="AJO32" s="103"/>
      <c r="AJP32" s="103"/>
      <c r="AJQ32" s="103"/>
      <c r="AJR32" s="103"/>
      <c r="AJS32" s="103"/>
      <c r="AJT32" s="103"/>
      <c r="AJU32" s="103"/>
      <c r="AJV32" s="103"/>
      <c r="AJW32" s="103"/>
      <c r="AJX32" s="103"/>
      <c r="AJY32" s="103"/>
      <c r="AJZ32" s="103"/>
      <c r="AKA32" s="104"/>
      <c r="AKB32" s="98">
        <v>639800</v>
      </c>
      <c r="AKC32" s="99"/>
      <c r="AKD32" s="99"/>
      <c r="AKE32" s="99"/>
      <c r="AKF32" s="99"/>
      <c r="AKG32" s="99"/>
      <c r="AKH32" s="99"/>
      <c r="AKI32" s="99"/>
      <c r="AKJ32" s="99"/>
      <c r="AKK32" s="99"/>
      <c r="AKL32" s="101"/>
      <c r="AKM32" s="98">
        <v>2267300</v>
      </c>
      <c r="AKN32" s="99"/>
      <c r="AKO32" s="99"/>
      <c r="AKP32" s="99"/>
      <c r="AKQ32" s="99"/>
      <c r="AKR32" s="99"/>
      <c r="AKS32" s="99"/>
      <c r="AKT32" s="99"/>
      <c r="AKU32" s="99"/>
      <c r="AKV32" s="99"/>
      <c r="AKW32" s="99"/>
      <c r="AKX32" s="99"/>
      <c r="AKY32" s="99"/>
      <c r="AKZ32" s="99"/>
      <c r="ALA32" s="100"/>
      <c r="ALB32" s="105" t="s">
        <v>33</v>
      </c>
      <c r="ALC32" s="103"/>
      <c r="ALD32" s="103"/>
      <c r="ALE32" s="103"/>
      <c r="ALF32" s="103"/>
      <c r="ALG32" s="103"/>
      <c r="ALH32" s="103"/>
      <c r="ALI32" s="103"/>
      <c r="ALJ32" s="103"/>
      <c r="ALK32" s="103"/>
      <c r="ALL32" s="104"/>
      <c r="ALM32" s="102" t="s">
        <v>33</v>
      </c>
      <c r="ALN32" s="103"/>
      <c r="ALO32" s="103"/>
      <c r="ALP32" s="103"/>
      <c r="ALQ32" s="103"/>
      <c r="ALR32" s="103"/>
      <c r="ALS32" s="103"/>
      <c r="ALT32" s="103"/>
      <c r="ALU32" s="103"/>
      <c r="ALV32" s="103"/>
      <c r="ALW32" s="103"/>
      <c r="ALX32" s="103"/>
      <c r="ALY32" s="103"/>
      <c r="ALZ32" s="103"/>
      <c r="AMA32" s="104"/>
      <c r="AMB32" s="98">
        <v>473400</v>
      </c>
      <c r="AMC32" s="99"/>
      <c r="AMD32" s="99"/>
      <c r="AME32" s="99"/>
      <c r="AMF32" s="99"/>
      <c r="AMG32" s="99"/>
      <c r="AMH32" s="99"/>
      <c r="AMI32" s="99"/>
      <c r="AMJ32" s="99"/>
      <c r="AMK32" s="99"/>
      <c r="AML32" s="101"/>
      <c r="AMM32" s="98">
        <v>2113100</v>
      </c>
      <c r="AMN32" s="99"/>
      <c r="AMO32" s="99"/>
      <c r="AMP32" s="99"/>
      <c r="AMQ32" s="99"/>
      <c r="AMR32" s="99"/>
      <c r="AMS32" s="99"/>
      <c r="AMT32" s="99"/>
      <c r="AMU32" s="99"/>
      <c r="AMV32" s="99"/>
      <c r="AMW32" s="99"/>
      <c r="AMX32" s="99"/>
      <c r="AMY32" s="99"/>
      <c r="AMZ32" s="99"/>
      <c r="ANA32" s="100"/>
      <c r="ANB32" s="105" t="s">
        <v>33</v>
      </c>
      <c r="ANC32" s="103"/>
      <c r="AND32" s="103"/>
      <c r="ANE32" s="103"/>
      <c r="ANF32" s="103"/>
      <c r="ANG32" s="103"/>
      <c r="ANH32" s="103"/>
      <c r="ANI32" s="103"/>
      <c r="ANJ32" s="103"/>
      <c r="ANK32" s="103"/>
      <c r="ANL32" s="104"/>
      <c r="ANM32" s="102" t="s">
        <v>33</v>
      </c>
      <c r="ANN32" s="103"/>
      <c r="ANO32" s="103"/>
      <c r="ANP32" s="103"/>
      <c r="ANQ32" s="103"/>
      <c r="ANR32" s="103"/>
      <c r="ANS32" s="103"/>
      <c r="ANT32" s="103"/>
      <c r="ANU32" s="103"/>
      <c r="ANV32" s="103"/>
      <c r="ANW32" s="103"/>
      <c r="ANX32" s="103"/>
      <c r="ANY32" s="103"/>
      <c r="ANZ32" s="103"/>
      <c r="AOA32" s="104"/>
      <c r="AOB32" s="98">
        <v>304350</v>
      </c>
      <c r="AOC32" s="99"/>
      <c r="AOD32" s="99"/>
      <c r="AOE32" s="99"/>
      <c r="AOF32" s="99"/>
      <c r="AOG32" s="99"/>
      <c r="AOH32" s="99"/>
      <c r="AOI32" s="99"/>
      <c r="AOJ32" s="99"/>
      <c r="AOK32" s="99"/>
      <c r="AOL32" s="101"/>
      <c r="AOM32" s="98">
        <v>1251000</v>
      </c>
      <c r="AON32" s="99"/>
      <c r="AOO32" s="99"/>
      <c r="AOP32" s="99"/>
      <c r="AOQ32" s="99"/>
      <c r="AOR32" s="99"/>
      <c r="AOS32" s="99"/>
      <c r="AOT32" s="99"/>
      <c r="AOU32" s="99"/>
      <c r="AOV32" s="99"/>
      <c r="AOW32" s="99"/>
      <c r="AOX32" s="99"/>
      <c r="AOY32" s="99"/>
      <c r="AOZ32" s="99"/>
      <c r="APA32" s="100"/>
      <c r="APB32" s="105" t="s">
        <v>33</v>
      </c>
      <c r="APC32" s="103"/>
      <c r="APD32" s="103"/>
      <c r="APE32" s="103"/>
      <c r="APF32" s="103"/>
      <c r="APG32" s="103"/>
      <c r="APH32" s="103"/>
      <c r="API32" s="103"/>
      <c r="APJ32" s="103"/>
      <c r="APK32" s="103"/>
      <c r="APL32" s="104"/>
      <c r="APM32" s="102" t="s">
        <v>33</v>
      </c>
      <c r="APN32" s="103"/>
      <c r="APO32" s="103"/>
      <c r="APP32" s="103"/>
      <c r="APQ32" s="103"/>
      <c r="APR32" s="103"/>
      <c r="APS32" s="103"/>
      <c r="APT32" s="103"/>
      <c r="APU32" s="103"/>
      <c r="APV32" s="103"/>
      <c r="APW32" s="103"/>
      <c r="APX32" s="103"/>
      <c r="APY32" s="103"/>
      <c r="APZ32" s="103"/>
      <c r="AQA32" s="104"/>
      <c r="AQB32" s="98">
        <v>46600</v>
      </c>
      <c r="AQC32" s="99"/>
      <c r="AQD32" s="99"/>
      <c r="AQE32" s="99"/>
      <c r="AQF32" s="99"/>
      <c r="AQG32" s="99"/>
      <c r="AQH32" s="99"/>
      <c r="AQI32" s="99"/>
      <c r="AQJ32" s="99"/>
      <c r="AQK32" s="99"/>
      <c r="AQL32" s="101"/>
      <c r="AQM32" s="98">
        <v>1464200</v>
      </c>
      <c r="AQN32" s="99"/>
      <c r="AQO32" s="99"/>
      <c r="AQP32" s="99"/>
      <c r="AQQ32" s="99"/>
      <c r="AQR32" s="99"/>
      <c r="AQS32" s="99"/>
      <c r="AQT32" s="99"/>
      <c r="AQU32" s="99"/>
      <c r="AQV32" s="99"/>
      <c r="AQW32" s="99"/>
      <c r="AQX32" s="99"/>
      <c r="AQY32" s="99"/>
      <c r="AQZ32" s="99"/>
      <c r="ARA32" s="100"/>
      <c r="ARB32" s="105" t="s">
        <v>33</v>
      </c>
      <c r="ARC32" s="103"/>
      <c r="ARD32" s="103"/>
      <c r="ARE32" s="103"/>
      <c r="ARF32" s="103"/>
      <c r="ARG32" s="103"/>
      <c r="ARH32" s="103"/>
      <c r="ARI32" s="103"/>
      <c r="ARJ32" s="103"/>
      <c r="ARK32" s="103"/>
      <c r="ARL32" s="104"/>
      <c r="ARM32" s="102" t="s">
        <v>33</v>
      </c>
      <c r="ARN32" s="103"/>
      <c r="ARO32" s="103"/>
      <c r="ARP32" s="103"/>
      <c r="ARQ32" s="103"/>
      <c r="ARR32" s="103"/>
      <c r="ARS32" s="103"/>
      <c r="ART32" s="103"/>
      <c r="ARU32" s="103"/>
      <c r="ARV32" s="103"/>
      <c r="ARW32" s="103"/>
      <c r="ARX32" s="103"/>
      <c r="ARY32" s="103"/>
      <c r="ARZ32" s="103"/>
      <c r="ASA32" s="104"/>
      <c r="ASB32" s="98">
        <v>722300</v>
      </c>
      <c r="ASC32" s="99"/>
      <c r="ASD32" s="99"/>
      <c r="ASE32" s="99"/>
      <c r="ASF32" s="99"/>
      <c r="ASG32" s="99"/>
      <c r="ASH32" s="99"/>
      <c r="ASI32" s="99"/>
      <c r="ASJ32" s="99"/>
      <c r="ASK32" s="99"/>
      <c r="ASL32" s="101"/>
      <c r="ASM32" s="98">
        <v>2878000</v>
      </c>
      <c r="ASN32" s="99"/>
      <c r="ASO32" s="99"/>
      <c r="ASP32" s="99"/>
      <c r="ASQ32" s="99"/>
      <c r="ASR32" s="99"/>
      <c r="ASS32" s="99"/>
      <c r="AST32" s="99"/>
      <c r="ASU32" s="99"/>
      <c r="ASV32" s="99"/>
      <c r="ASW32" s="99"/>
      <c r="ASX32" s="99"/>
      <c r="ASY32" s="99"/>
      <c r="ASZ32" s="99"/>
      <c r="ATA32" s="100"/>
      <c r="ATB32" s="105" t="s">
        <v>33</v>
      </c>
      <c r="ATC32" s="103"/>
      <c r="ATD32" s="103"/>
      <c r="ATE32" s="103"/>
      <c r="ATF32" s="103"/>
      <c r="ATG32" s="103"/>
      <c r="ATH32" s="103"/>
      <c r="ATI32" s="103"/>
      <c r="ATJ32" s="103"/>
      <c r="ATK32" s="103"/>
      <c r="ATL32" s="104"/>
      <c r="ATM32" s="102" t="s">
        <v>33</v>
      </c>
      <c r="ATN32" s="103"/>
      <c r="ATO32" s="103"/>
      <c r="ATP32" s="103"/>
      <c r="ATQ32" s="103"/>
      <c r="ATR32" s="103"/>
      <c r="ATS32" s="103"/>
      <c r="ATT32" s="103"/>
      <c r="ATU32" s="103"/>
      <c r="ATV32" s="103"/>
      <c r="ATW32" s="103"/>
      <c r="ATX32" s="103"/>
      <c r="ATY32" s="103"/>
      <c r="ATZ32" s="103"/>
      <c r="AUA32" s="104"/>
      <c r="AUB32" s="98">
        <v>530600</v>
      </c>
      <c r="AUC32" s="99"/>
      <c r="AUD32" s="99"/>
      <c r="AUE32" s="99"/>
      <c r="AUF32" s="99"/>
      <c r="AUG32" s="99"/>
      <c r="AUH32" s="99"/>
      <c r="AUI32" s="99"/>
      <c r="AUJ32" s="99"/>
      <c r="AUK32" s="99"/>
      <c r="AUL32" s="101"/>
      <c r="AUM32" s="98">
        <v>1632800</v>
      </c>
      <c r="AUN32" s="99"/>
      <c r="AUO32" s="99"/>
      <c r="AUP32" s="99"/>
      <c r="AUQ32" s="99"/>
      <c r="AUR32" s="99"/>
      <c r="AUS32" s="99"/>
      <c r="AUT32" s="99"/>
      <c r="AUU32" s="99"/>
      <c r="AUV32" s="99"/>
      <c r="AUW32" s="99"/>
      <c r="AUX32" s="99"/>
      <c r="AUY32" s="99"/>
      <c r="AUZ32" s="99"/>
      <c r="AVA32" s="100"/>
      <c r="AVB32" s="105" t="s">
        <v>33</v>
      </c>
      <c r="AVC32" s="103"/>
      <c r="AVD32" s="103"/>
      <c r="AVE32" s="103"/>
      <c r="AVF32" s="103"/>
      <c r="AVG32" s="103"/>
      <c r="AVH32" s="103"/>
      <c r="AVI32" s="103"/>
      <c r="AVJ32" s="103"/>
      <c r="AVK32" s="103"/>
      <c r="AVL32" s="104"/>
      <c r="AVM32" s="102" t="s">
        <v>33</v>
      </c>
      <c r="AVN32" s="103"/>
      <c r="AVO32" s="103"/>
      <c r="AVP32" s="103"/>
      <c r="AVQ32" s="103"/>
      <c r="AVR32" s="103"/>
      <c r="AVS32" s="103"/>
      <c r="AVT32" s="103"/>
      <c r="AVU32" s="103"/>
      <c r="AVV32" s="103"/>
      <c r="AVW32" s="103"/>
      <c r="AVX32" s="103"/>
      <c r="AVY32" s="103"/>
      <c r="AVZ32" s="103"/>
      <c r="AWA32" s="104"/>
      <c r="AWB32" s="98">
        <v>299600</v>
      </c>
      <c r="AWC32" s="99"/>
      <c r="AWD32" s="99"/>
      <c r="AWE32" s="99"/>
      <c r="AWF32" s="99"/>
      <c r="AWG32" s="99"/>
      <c r="AWH32" s="99"/>
      <c r="AWI32" s="99"/>
      <c r="AWJ32" s="99"/>
      <c r="AWK32" s="99"/>
      <c r="AWL32" s="101"/>
      <c r="AWM32" s="98">
        <v>1383400</v>
      </c>
      <c r="AWN32" s="99"/>
      <c r="AWO32" s="99"/>
      <c r="AWP32" s="99"/>
      <c r="AWQ32" s="99"/>
      <c r="AWR32" s="99"/>
      <c r="AWS32" s="99"/>
      <c r="AWT32" s="99"/>
      <c r="AWU32" s="99"/>
      <c r="AWV32" s="99"/>
      <c r="AWW32" s="99"/>
      <c r="AWX32" s="99"/>
      <c r="AWY32" s="99"/>
      <c r="AWZ32" s="99"/>
      <c r="AXA32" s="100"/>
      <c r="AXB32" s="105" t="s">
        <v>33</v>
      </c>
      <c r="AXC32" s="103"/>
      <c r="AXD32" s="103"/>
      <c r="AXE32" s="103"/>
      <c r="AXF32" s="103"/>
      <c r="AXG32" s="103"/>
      <c r="AXH32" s="103"/>
      <c r="AXI32" s="103"/>
      <c r="AXJ32" s="103"/>
      <c r="AXK32" s="103"/>
      <c r="AXL32" s="104"/>
      <c r="AXM32" s="102" t="s">
        <v>33</v>
      </c>
      <c r="AXN32" s="103"/>
      <c r="AXO32" s="103"/>
      <c r="AXP32" s="103"/>
      <c r="AXQ32" s="103"/>
      <c r="AXR32" s="103"/>
      <c r="AXS32" s="103"/>
      <c r="AXT32" s="103"/>
      <c r="AXU32" s="103"/>
      <c r="AXV32" s="103"/>
      <c r="AXW32" s="103"/>
      <c r="AXX32" s="103"/>
      <c r="AXY32" s="103"/>
      <c r="AXZ32" s="103"/>
      <c r="AYA32" s="104"/>
      <c r="AYB32" s="98">
        <v>95100</v>
      </c>
      <c r="AYC32" s="99"/>
      <c r="AYD32" s="99"/>
      <c r="AYE32" s="99"/>
      <c r="AYF32" s="99"/>
      <c r="AYG32" s="99"/>
      <c r="AYH32" s="99"/>
      <c r="AYI32" s="99"/>
      <c r="AYJ32" s="99"/>
      <c r="AYK32" s="99"/>
      <c r="AYL32" s="101"/>
      <c r="AYM32" s="98">
        <v>1629700</v>
      </c>
      <c r="AYN32" s="99"/>
      <c r="AYO32" s="99"/>
      <c r="AYP32" s="99"/>
      <c r="AYQ32" s="99"/>
      <c r="AYR32" s="99"/>
      <c r="AYS32" s="99"/>
      <c r="AYT32" s="99"/>
      <c r="AYU32" s="99"/>
      <c r="AYV32" s="99"/>
      <c r="AYW32" s="99"/>
      <c r="AYX32" s="99"/>
      <c r="AYY32" s="99"/>
      <c r="AYZ32" s="99"/>
      <c r="AZA32" s="100"/>
      <c r="AZB32" s="105" t="s">
        <v>33</v>
      </c>
      <c r="AZC32" s="103"/>
      <c r="AZD32" s="103"/>
      <c r="AZE32" s="103"/>
      <c r="AZF32" s="103"/>
      <c r="AZG32" s="103"/>
      <c r="AZH32" s="103"/>
      <c r="AZI32" s="103"/>
      <c r="AZJ32" s="103"/>
      <c r="AZK32" s="103"/>
      <c r="AZL32" s="104"/>
      <c r="AZM32" s="102" t="s">
        <v>33</v>
      </c>
      <c r="AZN32" s="103"/>
      <c r="AZO32" s="103"/>
      <c r="AZP32" s="103"/>
      <c r="AZQ32" s="103"/>
      <c r="AZR32" s="103"/>
      <c r="AZS32" s="103"/>
      <c r="AZT32" s="103"/>
      <c r="AZU32" s="103"/>
      <c r="AZV32" s="103"/>
      <c r="AZW32" s="103"/>
      <c r="AZX32" s="103"/>
      <c r="AZY32" s="103"/>
      <c r="AZZ32" s="103"/>
      <c r="BAA32" s="104"/>
      <c r="BAB32" s="98">
        <v>411200</v>
      </c>
      <c r="BAC32" s="99"/>
      <c r="BAD32" s="99"/>
      <c r="BAE32" s="99"/>
      <c r="BAF32" s="99"/>
      <c r="BAG32" s="99"/>
      <c r="BAH32" s="99"/>
      <c r="BAI32" s="99"/>
      <c r="BAJ32" s="99"/>
      <c r="BAK32" s="99"/>
      <c r="BAL32" s="101"/>
      <c r="BAM32" s="98">
        <v>1550600</v>
      </c>
      <c r="BAN32" s="99"/>
      <c r="BAO32" s="99"/>
      <c r="BAP32" s="99"/>
      <c r="BAQ32" s="99"/>
      <c r="BAR32" s="99"/>
      <c r="BAS32" s="99"/>
      <c r="BAT32" s="99"/>
      <c r="BAU32" s="99"/>
      <c r="BAV32" s="99"/>
      <c r="BAW32" s="99"/>
      <c r="BAX32" s="99"/>
      <c r="BAY32" s="99"/>
      <c r="BAZ32" s="99"/>
      <c r="BBA32" s="100"/>
      <c r="BBB32" s="105" t="s">
        <v>33</v>
      </c>
      <c r="BBC32" s="103"/>
      <c r="BBD32" s="103"/>
      <c r="BBE32" s="103"/>
      <c r="BBF32" s="103"/>
      <c r="BBG32" s="103"/>
      <c r="BBH32" s="103"/>
      <c r="BBI32" s="103"/>
      <c r="BBJ32" s="103"/>
      <c r="BBK32" s="103"/>
      <c r="BBL32" s="104"/>
      <c r="BBM32" s="102" t="s">
        <v>33</v>
      </c>
      <c r="BBN32" s="103"/>
      <c r="BBO32" s="103"/>
      <c r="BBP32" s="103"/>
      <c r="BBQ32" s="103"/>
      <c r="BBR32" s="103"/>
      <c r="BBS32" s="103"/>
      <c r="BBT32" s="103"/>
      <c r="BBU32" s="103"/>
      <c r="BBV32" s="103"/>
      <c r="BBW32" s="103"/>
      <c r="BBX32" s="103"/>
      <c r="BBY32" s="103"/>
      <c r="BBZ32" s="103"/>
      <c r="BCA32" s="104"/>
      <c r="BCB32" s="98">
        <v>-3816511</v>
      </c>
      <c r="BCC32" s="99"/>
      <c r="BCD32" s="99"/>
      <c r="BCE32" s="99"/>
      <c r="BCF32" s="99"/>
      <c r="BCG32" s="99"/>
      <c r="BCH32" s="99"/>
      <c r="BCI32" s="99"/>
      <c r="BCJ32" s="99"/>
      <c r="BCK32" s="99"/>
      <c r="BCL32" s="101"/>
      <c r="BCM32" s="98">
        <v>27024000</v>
      </c>
      <c r="BCN32" s="99"/>
      <c r="BCO32" s="99"/>
      <c r="BCP32" s="99"/>
      <c r="BCQ32" s="99"/>
      <c r="BCR32" s="99"/>
      <c r="BCS32" s="99"/>
      <c r="BCT32" s="99"/>
      <c r="BCU32" s="99"/>
      <c r="BCV32" s="99"/>
      <c r="BCW32" s="99"/>
      <c r="BCX32" s="99"/>
      <c r="BCY32" s="99"/>
      <c r="BCZ32" s="99"/>
      <c r="BDA32" s="100"/>
      <c r="BDB32" s="105" t="s">
        <v>33</v>
      </c>
      <c r="BDC32" s="103"/>
      <c r="BDD32" s="103"/>
      <c r="BDE32" s="103"/>
      <c r="BDF32" s="103"/>
      <c r="BDG32" s="103"/>
      <c r="BDH32" s="103"/>
      <c r="BDI32" s="103"/>
      <c r="BDJ32" s="103"/>
      <c r="BDK32" s="103"/>
      <c r="BDL32" s="104"/>
      <c r="BDM32" s="102" t="s">
        <v>33</v>
      </c>
      <c r="BDN32" s="103"/>
      <c r="BDO32" s="103"/>
      <c r="BDP32" s="103"/>
      <c r="BDQ32" s="103"/>
      <c r="BDR32" s="103"/>
      <c r="BDS32" s="103"/>
      <c r="BDT32" s="103"/>
      <c r="BDU32" s="103"/>
      <c r="BDV32" s="103"/>
      <c r="BDW32" s="103"/>
      <c r="BDX32" s="103"/>
      <c r="BDY32" s="103"/>
      <c r="BDZ32" s="103"/>
      <c r="BEA32" s="104"/>
      <c r="BEB32" s="98">
        <v>1590200</v>
      </c>
      <c r="BEC32" s="99"/>
      <c r="BED32" s="99"/>
      <c r="BEE32" s="99"/>
      <c r="BEF32" s="99"/>
      <c r="BEG32" s="99"/>
      <c r="BEH32" s="99"/>
      <c r="BEI32" s="99"/>
      <c r="BEJ32" s="99"/>
      <c r="BEK32" s="99"/>
      <c r="BEL32" s="101"/>
      <c r="BEM32" s="98">
        <v>5976600</v>
      </c>
      <c r="BEN32" s="99"/>
      <c r="BEO32" s="99"/>
      <c r="BEP32" s="99"/>
      <c r="BEQ32" s="99"/>
      <c r="BER32" s="99"/>
      <c r="BES32" s="99"/>
      <c r="BET32" s="99"/>
      <c r="BEU32" s="99"/>
      <c r="BEV32" s="99"/>
      <c r="BEW32" s="99"/>
      <c r="BEX32" s="99"/>
      <c r="BEY32" s="99"/>
      <c r="BEZ32" s="99"/>
      <c r="BFA32" s="100"/>
      <c r="BFB32" s="105" t="s">
        <v>33</v>
      </c>
      <c r="BFC32" s="103"/>
      <c r="BFD32" s="103"/>
      <c r="BFE32" s="103"/>
      <c r="BFF32" s="103"/>
      <c r="BFG32" s="103"/>
      <c r="BFH32" s="103"/>
      <c r="BFI32" s="103"/>
      <c r="BFJ32" s="103"/>
      <c r="BFK32" s="103"/>
      <c r="BFL32" s="104"/>
      <c r="BFM32" s="102" t="s">
        <v>33</v>
      </c>
      <c r="BFN32" s="103"/>
      <c r="BFO32" s="103"/>
      <c r="BFP32" s="103"/>
      <c r="BFQ32" s="103"/>
      <c r="BFR32" s="103"/>
      <c r="BFS32" s="103"/>
      <c r="BFT32" s="103"/>
      <c r="BFU32" s="103"/>
      <c r="BFV32" s="103"/>
      <c r="BFW32" s="103"/>
      <c r="BFX32" s="103"/>
      <c r="BFY32" s="103"/>
      <c r="BFZ32" s="103"/>
      <c r="BGA32" s="104"/>
      <c r="BGB32" s="98">
        <v>323300</v>
      </c>
      <c r="BGC32" s="99"/>
      <c r="BGD32" s="99"/>
      <c r="BGE32" s="99"/>
      <c r="BGF32" s="99"/>
      <c r="BGG32" s="99"/>
      <c r="BGH32" s="99"/>
      <c r="BGI32" s="99"/>
      <c r="BGJ32" s="99"/>
      <c r="BGK32" s="99"/>
      <c r="BGL32" s="101"/>
      <c r="BGM32" s="98">
        <v>5657500</v>
      </c>
      <c r="BGN32" s="99"/>
      <c r="BGO32" s="99"/>
      <c r="BGP32" s="99"/>
      <c r="BGQ32" s="99"/>
      <c r="BGR32" s="99"/>
      <c r="BGS32" s="99"/>
      <c r="BGT32" s="99"/>
      <c r="BGU32" s="99"/>
      <c r="BGV32" s="99"/>
      <c r="BGW32" s="99"/>
      <c r="BGX32" s="99"/>
      <c r="BGY32" s="99"/>
      <c r="BGZ32" s="99"/>
      <c r="BHA32" s="100"/>
      <c r="BHB32" s="105" t="s">
        <v>33</v>
      </c>
      <c r="BHC32" s="103"/>
      <c r="BHD32" s="103"/>
      <c r="BHE32" s="103"/>
      <c r="BHF32" s="103"/>
      <c r="BHG32" s="103"/>
      <c r="BHH32" s="103"/>
      <c r="BHI32" s="103"/>
      <c r="BHJ32" s="103"/>
      <c r="BHK32" s="103"/>
      <c r="BHL32" s="104"/>
      <c r="BHM32" s="102" t="s">
        <v>33</v>
      </c>
      <c r="BHN32" s="103"/>
      <c r="BHO32" s="103"/>
      <c r="BHP32" s="103"/>
      <c r="BHQ32" s="103"/>
      <c r="BHR32" s="103"/>
      <c r="BHS32" s="103"/>
      <c r="BHT32" s="103"/>
      <c r="BHU32" s="103"/>
      <c r="BHV32" s="103"/>
      <c r="BHW32" s="103"/>
      <c r="BHX32" s="103"/>
      <c r="BHY32" s="103"/>
      <c r="BHZ32" s="103"/>
      <c r="BIA32" s="104"/>
      <c r="BIB32" s="98">
        <v>807600</v>
      </c>
      <c r="BIC32" s="99"/>
      <c r="BID32" s="99"/>
      <c r="BIE32" s="99"/>
      <c r="BIF32" s="99"/>
      <c r="BIG32" s="99"/>
      <c r="BIH32" s="99"/>
      <c r="BII32" s="99"/>
      <c r="BIJ32" s="99"/>
      <c r="BIK32" s="99"/>
      <c r="BIL32" s="101"/>
      <c r="BIM32" s="98">
        <v>4393100</v>
      </c>
      <c r="BIN32" s="99"/>
      <c r="BIO32" s="99"/>
      <c r="BIP32" s="99"/>
      <c r="BIQ32" s="99"/>
      <c r="BIR32" s="99"/>
      <c r="BIS32" s="99"/>
      <c r="BIT32" s="99"/>
      <c r="BIU32" s="99"/>
      <c r="BIV32" s="99"/>
      <c r="BIW32" s="99"/>
      <c r="BIX32" s="99"/>
      <c r="BIY32" s="99"/>
      <c r="BIZ32" s="99"/>
      <c r="BJA32" s="100"/>
      <c r="BJB32" s="105" t="s">
        <v>33</v>
      </c>
      <c r="BJC32" s="103"/>
      <c r="BJD32" s="103"/>
      <c r="BJE32" s="103"/>
      <c r="BJF32" s="103"/>
      <c r="BJG32" s="103"/>
      <c r="BJH32" s="103"/>
      <c r="BJI32" s="103"/>
      <c r="BJJ32" s="103"/>
      <c r="BJK32" s="103"/>
      <c r="BJL32" s="104"/>
      <c r="BJM32" s="102" t="s">
        <v>33</v>
      </c>
      <c r="BJN32" s="103"/>
      <c r="BJO32" s="103"/>
      <c r="BJP32" s="103"/>
      <c r="BJQ32" s="103"/>
      <c r="BJR32" s="103"/>
      <c r="BJS32" s="103"/>
      <c r="BJT32" s="103"/>
      <c r="BJU32" s="103"/>
      <c r="BJV32" s="103"/>
      <c r="BJW32" s="103"/>
      <c r="BJX32" s="103"/>
      <c r="BJY32" s="103"/>
      <c r="BJZ32" s="103"/>
      <c r="BKA32" s="104"/>
      <c r="BKB32" s="98">
        <v>520700</v>
      </c>
      <c r="BKC32" s="99"/>
      <c r="BKD32" s="99"/>
      <c r="BKE32" s="99"/>
      <c r="BKF32" s="99"/>
      <c r="BKG32" s="99"/>
      <c r="BKH32" s="99"/>
      <c r="BKI32" s="99"/>
      <c r="BKJ32" s="99"/>
      <c r="BKK32" s="99"/>
      <c r="BKL32" s="101"/>
      <c r="BKM32" s="98">
        <v>2683700</v>
      </c>
      <c r="BKN32" s="99"/>
      <c r="BKO32" s="99"/>
      <c r="BKP32" s="99"/>
      <c r="BKQ32" s="99"/>
      <c r="BKR32" s="99"/>
      <c r="BKS32" s="99"/>
      <c r="BKT32" s="99"/>
      <c r="BKU32" s="99"/>
      <c r="BKV32" s="99"/>
      <c r="BKW32" s="99"/>
      <c r="BKX32" s="99"/>
      <c r="BKY32" s="99"/>
      <c r="BKZ32" s="99"/>
      <c r="BLA32" s="100"/>
      <c r="BLB32" s="105" t="s">
        <v>33</v>
      </c>
      <c r="BLC32" s="103"/>
      <c r="BLD32" s="103"/>
      <c r="BLE32" s="103"/>
      <c r="BLF32" s="103"/>
      <c r="BLG32" s="103"/>
      <c r="BLH32" s="103"/>
      <c r="BLI32" s="103"/>
      <c r="BLJ32" s="103"/>
      <c r="BLK32" s="103"/>
      <c r="BLL32" s="104"/>
      <c r="BLM32" s="102" t="s">
        <v>33</v>
      </c>
      <c r="BLN32" s="103"/>
      <c r="BLO32" s="103"/>
      <c r="BLP32" s="103"/>
      <c r="BLQ32" s="103"/>
      <c r="BLR32" s="103"/>
      <c r="BLS32" s="103"/>
      <c r="BLT32" s="103"/>
      <c r="BLU32" s="103"/>
      <c r="BLV32" s="103"/>
      <c r="BLW32" s="103"/>
      <c r="BLX32" s="103"/>
      <c r="BLY32" s="103"/>
      <c r="BLZ32" s="103"/>
      <c r="BMA32" s="104"/>
      <c r="BMB32" s="98">
        <v>1244032.18</v>
      </c>
      <c r="BMC32" s="99"/>
      <c r="BMD32" s="99"/>
      <c r="BME32" s="99"/>
      <c r="BMF32" s="99"/>
      <c r="BMG32" s="99"/>
      <c r="BMH32" s="99"/>
      <c r="BMI32" s="99"/>
      <c r="BMJ32" s="99"/>
      <c r="BMK32" s="99"/>
      <c r="BML32" s="101"/>
      <c r="BMM32" s="98">
        <v>2643300</v>
      </c>
      <c r="BMN32" s="99"/>
      <c r="BMO32" s="99"/>
      <c r="BMP32" s="99"/>
      <c r="BMQ32" s="99"/>
      <c r="BMR32" s="99"/>
      <c r="BMS32" s="99"/>
      <c r="BMT32" s="99"/>
      <c r="BMU32" s="99"/>
      <c r="BMV32" s="99"/>
      <c r="BMW32" s="99"/>
      <c r="BMX32" s="99"/>
      <c r="BMY32" s="99"/>
      <c r="BMZ32" s="99"/>
      <c r="BNA32" s="100"/>
      <c r="BNB32" s="59"/>
      <c r="BNC32" s="59"/>
      <c r="BND32" s="59"/>
      <c r="BNE32" s="59"/>
      <c r="BNF32" s="59"/>
      <c r="BNG32" s="59"/>
      <c r="BNH32" s="59"/>
      <c r="BNI32" s="59"/>
      <c r="BNJ32" s="59"/>
      <c r="BNK32" s="59"/>
      <c r="BNL32" s="59"/>
      <c r="BNM32" s="59"/>
      <c r="BNN32" s="59"/>
      <c r="BNO32" s="59"/>
      <c r="BNP32" s="59"/>
      <c r="BNQ32" s="59"/>
      <c r="BNR32" s="59"/>
      <c r="BNS32" s="59"/>
      <c r="BNT32" s="59"/>
      <c r="BNU32" s="59"/>
      <c r="BNV32" s="59"/>
      <c r="BNW32" s="59"/>
      <c r="BNX32" s="59"/>
      <c r="BNY32" s="59"/>
      <c r="BNZ32" s="59"/>
      <c r="BOA32" s="59"/>
      <c r="BOB32" s="59"/>
      <c r="BOC32" s="59"/>
      <c r="BOD32" s="59"/>
      <c r="BOE32" s="59"/>
      <c r="BOF32" s="59"/>
      <c r="BOG32" s="59"/>
      <c r="BOH32" s="59"/>
      <c r="BOI32" s="59"/>
      <c r="BOJ32" s="59"/>
      <c r="BOK32" s="59"/>
      <c r="BOL32" s="59"/>
      <c r="BOM32" s="59"/>
      <c r="BON32" s="59"/>
      <c r="BOO32" s="59"/>
      <c r="BOP32" s="59"/>
      <c r="BOQ32" s="59"/>
      <c r="BOR32" s="59"/>
      <c r="BOS32" s="59"/>
      <c r="BOT32" s="59"/>
      <c r="BOU32" s="59"/>
      <c r="BOV32" s="59"/>
      <c r="BOW32" s="59"/>
      <c r="BOX32" s="59"/>
      <c r="BOY32" s="59"/>
      <c r="BOZ32" s="59"/>
      <c r="BPA32" s="59"/>
    </row>
    <row r="33" spans="1:1769" s="60" customFormat="1" ht="25.5" customHeight="1">
      <c r="A33" s="137" t="s">
        <v>34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47" t="s">
        <v>39</v>
      </c>
      <c r="AT33" s="148"/>
      <c r="AU33" s="148"/>
      <c r="AV33" s="148"/>
      <c r="AW33" s="148"/>
      <c r="AX33" s="148"/>
      <c r="AY33" s="148"/>
      <c r="AZ33" s="148"/>
      <c r="BA33" s="148"/>
      <c r="BB33" s="189">
        <f>BB34+BB51</f>
        <v>35107751.969999999</v>
      </c>
      <c r="BC33" s="189"/>
      <c r="BD33" s="189"/>
      <c r="BE33" s="189"/>
      <c r="BF33" s="189"/>
      <c r="BG33" s="189"/>
      <c r="BH33" s="189"/>
      <c r="BI33" s="189"/>
      <c r="BJ33" s="189"/>
      <c r="BK33" s="189"/>
      <c r="BL33" s="189"/>
      <c r="BM33" s="189">
        <f>BM34+BM51</f>
        <v>106124884.95</v>
      </c>
      <c r="BN33" s="189"/>
      <c r="BO33" s="189"/>
      <c r="BP33" s="189"/>
      <c r="BQ33" s="189"/>
      <c r="BR33" s="189"/>
      <c r="BS33" s="189"/>
      <c r="BT33" s="189"/>
      <c r="BU33" s="189"/>
      <c r="BV33" s="189"/>
      <c r="BW33" s="189"/>
      <c r="BX33" s="189"/>
      <c r="BY33" s="189"/>
      <c r="BZ33" s="189"/>
      <c r="CA33" s="189"/>
      <c r="CB33" s="189">
        <f>CB34+CB51</f>
        <v>32167925.57</v>
      </c>
      <c r="CC33" s="189"/>
      <c r="CD33" s="189"/>
      <c r="CE33" s="189"/>
      <c r="CF33" s="189"/>
      <c r="CG33" s="189"/>
      <c r="CH33" s="189"/>
      <c r="CI33" s="189"/>
      <c r="CJ33" s="189"/>
      <c r="CK33" s="189"/>
      <c r="CL33" s="189"/>
      <c r="CM33" s="189">
        <f>CM34+CM51</f>
        <v>95888200</v>
      </c>
      <c r="CN33" s="189"/>
      <c r="CO33" s="189"/>
      <c r="CP33" s="189"/>
      <c r="CQ33" s="189"/>
      <c r="CR33" s="189"/>
      <c r="CS33" s="189"/>
      <c r="CT33" s="189"/>
      <c r="CU33" s="189"/>
      <c r="CV33" s="189"/>
      <c r="CW33" s="189"/>
      <c r="CX33" s="189"/>
      <c r="CY33" s="189"/>
      <c r="CZ33" s="189"/>
      <c r="DA33" s="190"/>
      <c r="DB33" s="97">
        <f>DB34+DB51</f>
        <v>324788.96000000002</v>
      </c>
      <c r="DC33" s="94"/>
      <c r="DD33" s="94"/>
      <c r="DE33" s="94"/>
      <c r="DF33" s="94"/>
      <c r="DG33" s="94"/>
      <c r="DH33" s="94"/>
      <c r="DI33" s="94"/>
      <c r="DJ33" s="94"/>
      <c r="DK33" s="94"/>
      <c r="DL33" s="96"/>
      <c r="DM33" s="93">
        <f>DM34+DM51</f>
        <v>2130200</v>
      </c>
      <c r="DN33" s="94"/>
      <c r="DO33" s="94"/>
      <c r="DP33" s="94"/>
      <c r="DQ33" s="94"/>
      <c r="DR33" s="94"/>
      <c r="DS33" s="94"/>
      <c r="DT33" s="94"/>
      <c r="DU33" s="94"/>
      <c r="DV33" s="94"/>
      <c r="DW33" s="94"/>
      <c r="DX33" s="94"/>
      <c r="DY33" s="94"/>
      <c r="DZ33" s="94"/>
      <c r="EA33" s="96"/>
      <c r="EB33" s="93">
        <f>EB34+EB51</f>
        <v>324788.96000000002</v>
      </c>
      <c r="EC33" s="94"/>
      <c r="ED33" s="94"/>
      <c r="EE33" s="94"/>
      <c r="EF33" s="94"/>
      <c r="EG33" s="94"/>
      <c r="EH33" s="94"/>
      <c r="EI33" s="94"/>
      <c r="EJ33" s="94"/>
      <c r="EK33" s="94"/>
      <c r="EL33" s="96"/>
      <c r="EM33" s="93">
        <f>EM34+EM51</f>
        <v>2130200</v>
      </c>
      <c r="EN33" s="94"/>
      <c r="EO33" s="94"/>
      <c r="EP33" s="94"/>
      <c r="EQ33" s="94"/>
      <c r="ER33" s="94"/>
      <c r="ES33" s="94"/>
      <c r="ET33" s="94"/>
      <c r="EU33" s="94"/>
      <c r="EV33" s="94"/>
      <c r="EW33" s="94"/>
      <c r="EX33" s="94"/>
      <c r="EY33" s="94"/>
      <c r="EZ33" s="94"/>
      <c r="FA33" s="95"/>
      <c r="FB33" s="97">
        <f>FB34+FB51</f>
        <v>1020719.2400000001</v>
      </c>
      <c r="FC33" s="94"/>
      <c r="FD33" s="94"/>
      <c r="FE33" s="94"/>
      <c r="FF33" s="94"/>
      <c r="FG33" s="94"/>
      <c r="FH33" s="94"/>
      <c r="FI33" s="94"/>
      <c r="FJ33" s="94"/>
      <c r="FK33" s="94"/>
      <c r="FL33" s="96"/>
      <c r="FM33" s="93">
        <f>FM34+FM51</f>
        <v>2769900</v>
      </c>
      <c r="FN33" s="94"/>
      <c r="FO33" s="94"/>
      <c r="FP33" s="94"/>
      <c r="FQ33" s="94"/>
      <c r="FR33" s="94"/>
      <c r="FS33" s="94"/>
      <c r="FT33" s="94"/>
      <c r="FU33" s="94"/>
      <c r="FV33" s="94"/>
      <c r="FW33" s="94"/>
      <c r="FX33" s="94"/>
      <c r="FY33" s="94"/>
      <c r="FZ33" s="94"/>
      <c r="GA33" s="96"/>
      <c r="GB33" s="93">
        <f>GB34+GB51</f>
        <v>1020719.2400000001</v>
      </c>
      <c r="GC33" s="94"/>
      <c r="GD33" s="94"/>
      <c r="GE33" s="94"/>
      <c r="GF33" s="94"/>
      <c r="GG33" s="94"/>
      <c r="GH33" s="94"/>
      <c r="GI33" s="94"/>
      <c r="GJ33" s="94"/>
      <c r="GK33" s="94"/>
      <c r="GL33" s="96"/>
      <c r="GM33" s="93">
        <f>GM34+GM51</f>
        <v>2769900</v>
      </c>
      <c r="GN33" s="94"/>
      <c r="GO33" s="94"/>
      <c r="GP33" s="94"/>
      <c r="GQ33" s="94"/>
      <c r="GR33" s="94"/>
      <c r="GS33" s="94"/>
      <c r="GT33" s="94"/>
      <c r="GU33" s="94"/>
      <c r="GV33" s="94"/>
      <c r="GW33" s="94"/>
      <c r="GX33" s="94"/>
      <c r="GY33" s="94"/>
      <c r="GZ33" s="94"/>
      <c r="HA33" s="95"/>
      <c r="HB33" s="97">
        <f>HB34+HB51</f>
        <v>489232.23</v>
      </c>
      <c r="HC33" s="94"/>
      <c r="HD33" s="94"/>
      <c r="HE33" s="94"/>
      <c r="HF33" s="94"/>
      <c r="HG33" s="94"/>
      <c r="HH33" s="94"/>
      <c r="HI33" s="94"/>
      <c r="HJ33" s="94"/>
      <c r="HK33" s="94"/>
      <c r="HL33" s="96"/>
      <c r="HM33" s="93">
        <f>HM34+HM51</f>
        <v>1622000</v>
      </c>
      <c r="HN33" s="94"/>
      <c r="HO33" s="94"/>
      <c r="HP33" s="94"/>
      <c r="HQ33" s="94"/>
      <c r="HR33" s="94"/>
      <c r="HS33" s="94"/>
      <c r="HT33" s="94"/>
      <c r="HU33" s="94"/>
      <c r="HV33" s="94"/>
      <c r="HW33" s="94"/>
      <c r="HX33" s="94"/>
      <c r="HY33" s="94"/>
      <c r="HZ33" s="94"/>
      <c r="IA33" s="96"/>
      <c r="IB33" s="93">
        <f>IB34+IB51</f>
        <v>489232.23</v>
      </c>
      <c r="IC33" s="94"/>
      <c r="ID33" s="94"/>
      <c r="IE33" s="94"/>
      <c r="IF33" s="94"/>
      <c r="IG33" s="94"/>
      <c r="IH33" s="94"/>
      <c r="II33" s="94"/>
      <c r="IJ33" s="94"/>
      <c r="IK33" s="94"/>
      <c r="IL33" s="96"/>
      <c r="IM33" s="93">
        <f>IM34+IM51</f>
        <v>1622000</v>
      </c>
      <c r="IN33" s="94"/>
      <c r="IO33" s="94"/>
      <c r="IP33" s="94"/>
      <c r="IQ33" s="94"/>
      <c r="IR33" s="94"/>
      <c r="IS33" s="94"/>
      <c r="IT33" s="94"/>
      <c r="IU33" s="94"/>
      <c r="IV33" s="94"/>
      <c r="IW33" s="94"/>
      <c r="IX33" s="94"/>
      <c r="IY33" s="94"/>
      <c r="IZ33" s="94"/>
      <c r="JA33" s="95"/>
      <c r="JB33" s="97">
        <f>JB34+JB51</f>
        <v>695396.83000000007</v>
      </c>
      <c r="JC33" s="94"/>
      <c r="JD33" s="94"/>
      <c r="JE33" s="94"/>
      <c r="JF33" s="94"/>
      <c r="JG33" s="94"/>
      <c r="JH33" s="94"/>
      <c r="JI33" s="94"/>
      <c r="JJ33" s="94"/>
      <c r="JK33" s="94"/>
      <c r="JL33" s="96"/>
      <c r="JM33" s="93">
        <f>JM34+JM51</f>
        <v>2085800</v>
      </c>
      <c r="JN33" s="94"/>
      <c r="JO33" s="94"/>
      <c r="JP33" s="94"/>
      <c r="JQ33" s="94"/>
      <c r="JR33" s="94"/>
      <c r="JS33" s="94"/>
      <c r="JT33" s="94"/>
      <c r="JU33" s="94"/>
      <c r="JV33" s="94"/>
      <c r="JW33" s="94"/>
      <c r="JX33" s="94"/>
      <c r="JY33" s="94"/>
      <c r="JZ33" s="94"/>
      <c r="KA33" s="96"/>
      <c r="KB33" s="93">
        <f>KB34+KB51</f>
        <v>695396.83000000007</v>
      </c>
      <c r="KC33" s="94"/>
      <c r="KD33" s="94"/>
      <c r="KE33" s="94"/>
      <c r="KF33" s="94"/>
      <c r="KG33" s="94"/>
      <c r="KH33" s="94"/>
      <c r="KI33" s="94"/>
      <c r="KJ33" s="94"/>
      <c r="KK33" s="94"/>
      <c r="KL33" s="96"/>
      <c r="KM33" s="93">
        <f>KM34+KM51</f>
        <v>2085800</v>
      </c>
      <c r="KN33" s="94"/>
      <c r="KO33" s="94"/>
      <c r="KP33" s="94"/>
      <c r="KQ33" s="94"/>
      <c r="KR33" s="94"/>
      <c r="KS33" s="94"/>
      <c r="KT33" s="94"/>
      <c r="KU33" s="94"/>
      <c r="KV33" s="94"/>
      <c r="KW33" s="94"/>
      <c r="KX33" s="94"/>
      <c r="KY33" s="94"/>
      <c r="KZ33" s="94"/>
      <c r="LA33" s="95"/>
      <c r="LB33" s="97">
        <f>LB34+LB51</f>
        <v>573475.91</v>
      </c>
      <c r="LC33" s="94"/>
      <c r="LD33" s="94"/>
      <c r="LE33" s="94"/>
      <c r="LF33" s="94"/>
      <c r="LG33" s="94"/>
      <c r="LH33" s="94"/>
      <c r="LI33" s="94"/>
      <c r="LJ33" s="94"/>
      <c r="LK33" s="94"/>
      <c r="LL33" s="96"/>
      <c r="LM33" s="93">
        <f>LM34+LM51</f>
        <v>1540400</v>
      </c>
      <c r="LN33" s="94"/>
      <c r="LO33" s="94"/>
      <c r="LP33" s="94"/>
      <c r="LQ33" s="94"/>
      <c r="LR33" s="94"/>
      <c r="LS33" s="94"/>
      <c r="LT33" s="94"/>
      <c r="LU33" s="94"/>
      <c r="LV33" s="94"/>
      <c r="LW33" s="94"/>
      <c r="LX33" s="94"/>
      <c r="LY33" s="94"/>
      <c r="LZ33" s="94"/>
      <c r="MA33" s="96"/>
      <c r="MB33" s="93">
        <f>MB34+MB51</f>
        <v>573475.91</v>
      </c>
      <c r="MC33" s="94"/>
      <c r="MD33" s="94"/>
      <c r="ME33" s="94"/>
      <c r="MF33" s="94"/>
      <c r="MG33" s="94"/>
      <c r="MH33" s="94"/>
      <c r="MI33" s="94"/>
      <c r="MJ33" s="94"/>
      <c r="MK33" s="94"/>
      <c r="ML33" s="96"/>
      <c r="MM33" s="93">
        <f>MM34+MM51</f>
        <v>1540400</v>
      </c>
      <c r="MN33" s="94"/>
      <c r="MO33" s="94"/>
      <c r="MP33" s="94"/>
      <c r="MQ33" s="94"/>
      <c r="MR33" s="94"/>
      <c r="MS33" s="94"/>
      <c r="MT33" s="94"/>
      <c r="MU33" s="94"/>
      <c r="MV33" s="94"/>
      <c r="MW33" s="94"/>
      <c r="MX33" s="94"/>
      <c r="MY33" s="94"/>
      <c r="MZ33" s="94"/>
      <c r="NA33" s="95"/>
      <c r="NB33" s="97">
        <f>NB34+NB51</f>
        <v>386337.22</v>
      </c>
      <c r="NC33" s="94"/>
      <c r="ND33" s="94"/>
      <c r="NE33" s="94"/>
      <c r="NF33" s="94"/>
      <c r="NG33" s="94"/>
      <c r="NH33" s="94"/>
      <c r="NI33" s="94"/>
      <c r="NJ33" s="94"/>
      <c r="NK33" s="94"/>
      <c r="NL33" s="96"/>
      <c r="NM33" s="93">
        <f>NM34+NM51</f>
        <v>1411900</v>
      </c>
      <c r="NN33" s="94"/>
      <c r="NO33" s="94"/>
      <c r="NP33" s="94"/>
      <c r="NQ33" s="94"/>
      <c r="NR33" s="94"/>
      <c r="NS33" s="94"/>
      <c r="NT33" s="94"/>
      <c r="NU33" s="94"/>
      <c r="NV33" s="94"/>
      <c r="NW33" s="94"/>
      <c r="NX33" s="94"/>
      <c r="NY33" s="94"/>
      <c r="NZ33" s="94"/>
      <c r="OA33" s="96"/>
      <c r="OB33" s="93">
        <f>OB34+OB51</f>
        <v>386337.22</v>
      </c>
      <c r="OC33" s="94"/>
      <c r="OD33" s="94"/>
      <c r="OE33" s="94"/>
      <c r="OF33" s="94"/>
      <c r="OG33" s="94"/>
      <c r="OH33" s="94"/>
      <c r="OI33" s="94"/>
      <c r="OJ33" s="94"/>
      <c r="OK33" s="94"/>
      <c r="OL33" s="96"/>
      <c r="OM33" s="93">
        <f>OM34+OM51</f>
        <v>1411900</v>
      </c>
      <c r="ON33" s="94"/>
      <c r="OO33" s="94"/>
      <c r="OP33" s="94"/>
      <c r="OQ33" s="94"/>
      <c r="OR33" s="94"/>
      <c r="OS33" s="94"/>
      <c r="OT33" s="94"/>
      <c r="OU33" s="94"/>
      <c r="OV33" s="94"/>
      <c r="OW33" s="94"/>
      <c r="OX33" s="94"/>
      <c r="OY33" s="94"/>
      <c r="OZ33" s="94"/>
      <c r="PA33" s="95"/>
      <c r="PB33" s="97">
        <f>PB34+PB51</f>
        <v>451456.72</v>
      </c>
      <c r="PC33" s="94"/>
      <c r="PD33" s="94"/>
      <c r="PE33" s="94"/>
      <c r="PF33" s="94"/>
      <c r="PG33" s="94"/>
      <c r="PH33" s="94"/>
      <c r="PI33" s="94"/>
      <c r="PJ33" s="94"/>
      <c r="PK33" s="94"/>
      <c r="PL33" s="96"/>
      <c r="PM33" s="93">
        <f>PM34+PM51</f>
        <v>1400600</v>
      </c>
      <c r="PN33" s="94"/>
      <c r="PO33" s="94"/>
      <c r="PP33" s="94"/>
      <c r="PQ33" s="94"/>
      <c r="PR33" s="94"/>
      <c r="PS33" s="94"/>
      <c r="PT33" s="94"/>
      <c r="PU33" s="94"/>
      <c r="PV33" s="94"/>
      <c r="PW33" s="94"/>
      <c r="PX33" s="94"/>
      <c r="PY33" s="94"/>
      <c r="PZ33" s="94"/>
      <c r="QA33" s="96"/>
      <c r="QB33" s="93">
        <f>QB34+QB51</f>
        <v>451456.72</v>
      </c>
      <c r="QC33" s="94"/>
      <c r="QD33" s="94"/>
      <c r="QE33" s="94"/>
      <c r="QF33" s="94"/>
      <c r="QG33" s="94"/>
      <c r="QH33" s="94"/>
      <c r="QI33" s="94"/>
      <c r="QJ33" s="94"/>
      <c r="QK33" s="94"/>
      <c r="QL33" s="96"/>
      <c r="QM33" s="93">
        <f>QM34+QM51</f>
        <v>1400600</v>
      </c>
      <c r="QN33" s="94"/>
      <c r="QO33" s="94"/>
      <c r="QP33" s="94"/>
      <c r="QQ33" s="94"/>
      <c r="QR33" s="94"/>
      <c r="QS33" s="94"/>
      <c r="QT33" s="94"/>
      <c r="QU33" s="94"/>
      <c r="QV33" s="94"/>
      <c r="QW33" s="94"/>
      <c r="QX33" s="94"/>
      <c r="QY33" s="94"/>
      <c r="QZ33" s="94"/>
      <c r="RA33" s="95"/>
      <c r="RB33" s="97">
        <f>RB34+RB51</f>
        <v>783502.84</v>
      </c>
      <c r="RC33" s="94"/>
      <c r="RD33" s="94"/>
      <c r="RE33" s="94"/>
      <c r="RF33" s="94"/>
      <c r="RG33" s="94"/>
      <c r="RH33" s="94"/>
      <c r="RI33" s="94"/>
      <c r="RJ33" s="94"/>
      <c r="RK33" s="94"/>
      <c r="RL33" s="96"/>
      <c r="RM33" s="93">
        <f>RM34+RM51</f>
        <v>2696700.0000000005</v>
      </c>
      <c r="RN33" s="94"/>
      <c r="RO33" s="94"/>
      <c r="RP33" s="94"/>
      <c r="RQ33" s="94"/>
      <c r="RR33" s="94"/>
      <c r="RS33" s="94"/>
      <c r="RT33" s="94"/>
      <c r="RU33" s="94"/>
      <c r="RV33" s="94"/>
      <c r="RW33" s="94"/>
      <c r="RX33" s="94"/>
      <c r="RY33" s="94"/>
      <c r="RZ33" s="94"/>
      <c r="SA33" s="96"/>
      <c r="SB33" s="93">
        <f>SB34+SB51</f>
        <v>783502.84</v>
      </c>
      <c r="SC33" s="94"/>
      <c r="SD33" s="94"/>
      <c r="SE33" s="94"/>
      <c r="SF33" s="94"/>
      <c r="SG33" s="94"/>
      <c r="SH33" s="94"/>
      <c r="SI33" s="94"/>
      <c r="SJ33" s="94"/>
      <c r="SK33" s="94"/>
      <c r="SL33" s="96"/>
      <c r="SM33" s="93">
        <f>SM34+SM51</f>
        <v>2696700.0000000005</v>
      </c>
      <c r="SN33" s="94"/>
      <c r="SO33" s="94"/>
      <c r="SP33" s="94"/>
      <c r="SQ33" s="94"/>
      <c r="SR33" s="94"/>
      <c r="SS33" s="94"/>
      <c r="ST33" s="94"/>
      <c r="SU33" s="94"/>
      <c r="SV33" s="94"/>
      <c r="SW33" s="94"/>
      <c r="SX33" s="94"/>
      <c r="SY33" s="94"/>
      <c r="SZ33" s="94"/>
      <c r="TA33" s="95"/>
      <c r="TB33" s="97">
        <f>TB34+TB51</f>
        <v>848378.36</v>
      </c>
      <c r="TC33" s="94"/>
      <c r="TD33" s="94"/>
      <c r="TE33" s="94"/>
      <c r="TF33" s="94"/>
      <c r="TG33" s="94"/>
      <c r="TH33" s="94"/>
      <c r="TI33" s="94"/>
      <c r="TJ33" s="94"/>
      <c r="TK33" s="94"/>
      <c r="TL33" s="96"/>
      <c r="TM33" s="93">
        <f>TM34+TM51</f>
        <v>2867400</v>
      </c>
      <c r="TN33" s="94"/>
      <c r="TO33" s="94"/>
      <c r="TP33" s="94"/>
      <c r="TQ33" s="94"/>
      <c r="TR33" s="94"/>
      <c r="TS33" s="94"/>
      <c r="TT33" s="94"/>
      <c r="TU33" s="94"/>
      <c r="TV33" s="94"/>
      <c r="TW33" s="94"/>
      <c r="TX33" s="94"/>
      <c r="TY33" s="94"/>
      <c r="TZ33" s="94"/>
      <c r="UA33" s="96"/>
      <c r="UB33" s="93">
        <f>UB34+UB51</f>
        <v>848378.36</v>
      </c>
      <c r="UC33" s="94"/>
      <c r="UD33" s="94"/>
      <c r="UE33" s="94"/>
      <c r="UF33" s="94"/>
      <c r="UG33" s="94"/>
      <c r="UH33" s="94"/>
      <c r="UI33" s="94"/>
      <c r="UJ33" s="94"/>
      <c r="UK33" s="94"/>
      <c r="UL33" s="96"/>
      <c r="UM33" s="93">
        <f>UM34+UM51</f>
        <v>2867400</v>
      </c>
      <c r="UN33" s="94"/>
      <c r="UO33" s="94"/>
      <c r="UP33" s="94"/>
      <c r="UQ33" s="94"/>
      <c r="UR33" s="94"/>
      <c r="US33" s="94"/>
      <c r="UT33" s="94"/>
      <c r="UU33" s="94"/>
      <c r="UV33" s="94"/>
      <c r="UW33" s="94"/>
      <c r="UX33" s="94"/>
      <c r="UY33" s="94"/>
      <c r="UZ33" s="94"/>
      <c r="VA33" s="95"/>
      <c r="VB33" s="97">
        <f>VB34+VB51</f>
        <v>649725.27</v>
      </c>
      <c r="VC33" s="94"/>
      <c r="VD33" s="94"/>
      <c r="VE33" s="94"/>
      <c r="VF33" s="94"/>
      <c r="VG33" s="94"/>
      <c r="VH33" s="94"/>
      <c r="VI33" s="94"/>
      <c r="VJ33" s="94"/>
      <c r="VK33" s="94"/>
      <c r="VL33" s="96"/>
      <c r="VM33" s="93">
        <f>VM34+VM51</f>
        <v>1796200</v>
      </c>
      <c r="VN33" s="94"/>
      <c r="VO33" s="94"/>
      <c r="VP33" s="94"/>
      <c r="VQ33" s="94"/>
      <c r="VR33" s="94"/>
      <c r="VS33" s="94"/>
      <c r="VT33" s="94"/>
      <c r="VU33" s="94"/>
      <c r="VV33" s="94"/>
      <c r="VW33" s="94"/>
      <c r="VX33" s="94"/>
      <c r="VY33" s="94"/>
      <c r="VZ33" s="94"/>
      <c r="WA33" s="96"/>
      <c r="WB33" s="93">
        <f>WB34+WB51</f>
        <v>649725.27</v>
      </c>
      <c r="WC33" s="94"/>
      <c r="WD33" s="94"/>
      <c r="WE33" s="94"/>
      <c r="WF33" s="94"/>
      <c r="WG33" s="94"/>
      <c r="WH33" s="94"/>
      <c r="WI33" s="94"/>
      <c r="WJ33" s="94"/>
      <c r="WK33" s="94"/>
      <c r="WL33" s="96"/>
      <c r="WM33" s="93">
        <f>WM34+WM51</f>
        <v>1796200</v>
      </c>
      <c r="WN33" s="94"/>
      <c r="WO33" s="94"/>
      <c r="WP33" s="94"/>
      <c r="WQ33" s="94"/>
      <c r="WR33" s="94"/>
      <c r="WS33" s="94"/>
      <c r="WT33" s="94"/>
      <c r="WU33" s="94"/>
      <c r="WV33" s="94"/>
      <c r="WW33" s="94"/>
      <c r="WX33" s="94"/>
      <c r="WY33" s="94"/>
      <c r="WZ33" s="94"/>
      <c r="XA33" s="95"/>
      <c r="XB33" s="97">
        <f>XB34+XB51</f>
        <v>424140.07000000007</v>
      </c>
      <c r="XC33" s="94"/>
      <c r="XD33" s="94"/>
      <c r="XE33" s="94"/>
      <c r="XF33" s="94"/>
      <c r="XG33" s="94"/>
      <c r="XH33" s="94"/>
      <c r="XI33" s="94"/>
      <c r="XJ33" s="94"/>
      <c r="XK33" s="94"/>
      <c r="XL33" s="96"/>
      <c r="XM33" s="93">
        <f>XM34+XM51</f>
        <v>1381300</v>
      </c>
      <c r="XN33" s="94"/>
      <c r="XO33" s="94"/>
      <c r="XP33" s="94"/>
      <c r="XQ33" s="94"/>
      <c r="XR33" s="94"/>
      <c r="XS33" s="94"/>
      <c r="XT33" s="94"/>
      <c r="XU33" s="94"/>
      <c r="XV33" s="94"/>
      <c r="XW33" s="94"/>
      <c r="XX33" s="94"/>
      <c r="XY33" s="94"/>
      <c r="XZ33" s="94"/>
      <c r="YA33" s="96"/>
      <c r="YB33" s="93">
        <f>YB34+YB51</f>
        <v>424140.07000000007</v>
      </c>
      <c r="YC33" s="94"/>
      <c r="YD33" s="94"/>
      <c r="YE33" s="94"/>
      <c r="YF33" s="94"/>
      <c r="YG33" s="94"/>
      <c r="YH33" s="94"/>
      <c r="YI33" s="94"/>
      <c r="YJ33" s="94"/>
      <c r="YK33" s="94"/>
      <c r="YL33" s="96"/>
      <c r="YM33" s="93">
        <f>YM34+YM51</f>
        <v>1381300</v>
      </c>
      <c r="YN33" s="94"/>
      <c r="YO33" s="94"/>
      <c r="YP33" s="94"/>
      <c r="YQ33" s="94"/>
      <c r="YR33" s="94"/>
      <c r="YS33" s="94"/>
      <c r="YT33" s="94"/>
      <c r="YU33" s="94"/>
      <c r="YV33" s="94"/>
      <c r="YW33" s="94"/>
      <c r="YX33" s="94"/>
      <c r="YY33" s="94"/>
      <c r="YZ33" s="94"/>
      <c r="ZA33" s="95"/>
      <c r="ZB33" s="97">
        <f>ZB34+ZB51</f>
        <v>669632.72000000009</v>
      </c>
      <c r="ZC33" s="94"/>
      <c r="ZD33" s="94"/>
      <c r="ZE33" s="94"/>
      <c r="ZF33" s="94"/>
      <c r="ZG33" s="94"/>
      <c r="ZH33" s="94"/>
      <c r="ZI33" s="94"/>
      <c r="ZJ33" s="94"/>
      <c r="ZK33" s="94"/>
      <c r="ZL33" s="96"/>
      <c r="ZM33" s="93">
        <f>ZM34+ZM51</f>
        <v>1972000</v>
      </c>
      <c r="ZN33" s="94"/>
      <c r="ZO33" s="94"/>
      <c r="ZP33" s="94"/>
      <c r="ZQ33" s="94"/>
      <c r="ZR33" s="94"/>
      <c r="ZS33" s="94"/>
      <c r="ZT33" s="94"/>
      <c r="ZU33" s="94"/>
      <c r="ZV33" s="94"/>
      <c r="ZW33" s="94"/>
      <c r="ZX33" s="94"/>
      <c r="ZY33" s="94"/>
      <c r="ZZ33" s="94"/>
      <c r="AAA33" s="96"/>
      <c r="AAB33" s="93">
        <f>AAB34+AAB51</f>
        <v>669632.72000000009</v>
      </c>
      <c r="AAC33" s="94"/>
      <c r="AAD33" s="94"/>
      <c r="AAE33" s="94"/>
      <c r="AAF33" s="94"/>
      <c r="AAG33" s="94"/>
      <c r="AAH33" s="94"/>
      <c r="AAI33" s="94"/>
      <c r="AAJ33" s="94"/>
      <c r="AAK33" s="94"/>
      <c r="AAL33" s="96"/>
      <c r="AAM33" s="93">
        <f>AAM34+AAM51</f>
        <v>1972000</v>
      </c>
      <c r="AAN33" s="94"/>
      <c r="AAO33" s="94"/>
      <c r="AAP33" s="94"/>
      <c r="AAQ33" s="94"/>
      <c r="AAR33" s="94"/>
      <c r="AAS33" s="94"/>
      <c r="AAT33" s="94"/>
      <c r="AAU33" s="94"/>
      <c r="AAV33" s="94"/>
      <c r="AAW33" s="94"/>
      <c r="AAX33" s="94"/>
      <c r="AAY33" s="94"/>
      <c r="AAZ33" s="94"/>
      <c r="ABA33" s="95"/>
      <c r="ABB33" s="97">
        <f>ABB34+ABB51</f>
        <v>764757.12999999989</v>
      </c>
      <c r="ABC33" s="94"/>
      <c r="ABD33" s="94"/>
      <c r="ABE33" s="94"/>
      <c r="ABF33" s="94"/>
      <c r="ABG33" s="94"/>
      <c r="ABH33" s="94"/>
      <c r="ABI33" s="94"/>
      <c r="ABJ33" s="94"/>
      <c r="ABK33" s="94"/>
      <c r="ABL33" s="96"/>
      <c r="ABM33" s="93">
        <f>ABM34+ABM51</f>
        <v>2300600</v>
      </c>
      <c r="ABN33" s="94"/>
      <c r="ABO33" s="94"/>
      <c r="ABP33" s="94"/>
      <c r="ABQ33" s="94"/>
      <c r="ABR33" s="94"/>
      <c r="ABS33" s="94"/>
      <c r="ABT33" s="94"/>
      <c r="ABU33" s="94"/>
      <c r="ABV33" s="94"/>
      <c r="ABW33" s="94"/>
      <c r="ABX33" s="94"/>
      <c r="ABY33" s="94"/>
      <c r="ABZ33" s="94"/>
      <c r="ACA33" s="96"/>
      <c r="ACB33" s="93">
        <f>ACB34+ACB51</f>
        <v>764757.12999999989</v>
      </c>
      <c r="ACC33" s="94"/>
      <c r="ACD33" s="94"/>
      <c r="ACE33" s="94"/>
      <c r="ACF33" s="94"/>
      <c r="ACG33" s="94"/>
      <c r="ACH33" s="94"/>
      <c r="ACI33" s="94"/>
      <c r="ACJ33" s="94"/>
      <c r="ACK33" s="94"/>
      <c r="ACL33" s="96"/>
      <c r="ACM33" s="93">
        <f>ACM34+ACM51</f>
        <v>2300600</v>
      </c>
      <c r="ACN33" s="94"/>
      <c r="ACO33" s="94"/>
      <c r="ACP33" s="94"/>
      <c r="ACQ33" s="94"/>
      <c r="ACR33" s="94"/>
      <c r="ACS33" s="94"/>
      <c r="ACT33" s="94"/>
      <c r="ACU33" s="94"/>
      <c r="ACV33" s="94"/>
      <c r="ACW33" s="94"/>
      <c r="ACX33" s="94"/>
      <c r="ACY33" s="94"/>
      <c r="ACZ33" s="94"/>
      <c r="ADA33" s="95"/>
      <c r="ADB33" s="97">
        <f>ADB34+ADB51</f>
        <v>323713.95</v>
      </c>
      <c r="ADC33" s="94"/>
      <c r="ADD33" s="94"/>
      <c r="ADE33" s="94"/>
      <c r="ADF33" s="94"/>
      <c r="ADG33" s="94"/>
      <c r="ADH33" s="94"/>
      <c r="ADI33" s="94"/>
      <c r="ADJ33" s="94"/>
      <c r="ADK33" s="94"/>
      <c r="ADL33" s="96"/>
      <c r="ADM33" s="93">
        <f>ADM34+ADM51</f>
        <v>1418300</v>
      </c>
      <c r="ADN33" s="94"/>
      <c r="ADO33" s="94"/>
      <c r="ADP33" s="94"/>
      <c r="ADQ33" s="94"/>
      <c r="ADR33" s="94"/>
      <c r="ADS33" s="94"/>
      <c r="ADT33" s="94"/>
      <c r="ADU33" s="94"/>
      <c r="ADV33" s="94"/>
      <c r="ADW33" s="94"/>
      <c r="ADX33" s="94"/>
      <c r="ADY33" s="94"/>
      <c r="ADZ33" s="94"/>
      <c r="AEA33" s="96"/>
      <c r="AEB33" s="93">
        <f>AEB34+AEB51</f>
        <v>323713.95</v>
      </c>
      <c r="AEC33" s="94"/>
      <c r="AED33" s="94"/>
      <c r="AEE33" s="94"/>
      <c r="AEF33" s="94"/>
      <c r="AEG33" s="94"/>
      <c r="AEH33" s="94"/>
      <c r="AEI33" s="94"/>
      <c r="AEJ33" s="94"/>
      <c r="AEK33" s="94"/>
      <c r="AEL33" s="96"/>
      <c r="AEM33" s="93">
        <f>AEM34+AEM51</f>
        <v>1418300</v>
      </c>
      <c r="AEN33" s="94"/>
      <c r="AEO33" s="94"/>
      <c r="AEP33" s="94"/>
      <c r="AEQ33" s="94"/>
      <c r="AER33" s="94"/>
      <c r="AES33" s="94"/>
      <c r="AET33" s="94"/>
      <c r="AEU33" s="94"/>
      <c r="AEV33" s="94"/>
      <c r="AEW33" s="94"/>
      <c r="AEX33" s="94"/>
      <c r="AEY33" s="94"/>
      <c r="AEZ33" s="94"/>
      <c r="AFA33" s="95"/>
      <c r="AFB33" s="97">
        <f>AFB34+AFB51</f>
        <v>435262.51</v>
      </c>
      <c r="AFC33" s="94"/>
      <c r="AFD33" s="94"/>
      <c r="AFE33" s="94"/>
      <c r="AFF33" s="94"/>
      <c r="AFG33" s="94"/>
      <c r="AFH33" s="94"/>
      <c r="AFI33" s="94"/>
      <c r="AFJ33" s="94"/>
      <c r="AFK33" s="94"/>
      <c r="AFL33" s="96"/>
      <c r="AFM33" s="93">
        <f>AFM34+AFM51</f>
        <v>1503100</v>
      </c>
      <c r="AFN33" s="94"/>
      <c r="AFO33" s="94"/>
      <c r="AFP33" s="94"/>
      <c r="AFQ33" s="94"/>
      <c r="AFR33" s="94"/>
      <c r="AFS33" s="94"/>
      <c r="AFT33" s="94"/>
      <c r="AFU33" s="94"/>
      <c r="AFV33" s="94"/>
      <c r="AFW33" s="94"/>
      <c r="AFX33" s="94"/>
      <c r="AFY33" s="94"/>
      <c r="AFZ33" s="94"/>
      <c r="AGA33" s="96"/>
      <c r="AGB33" s="93">
        <f>AGB34+AGB51</f>
        <v>435262.51</v>
      </c>
      <c r="AGC33" s="94"/>
      <c r="AGD33" s="94"/>
      <c r="AGE33" s="94"/>
      <c r="AGF33" s="94"/>
      <c r="AGG33" s="94"/>
      <c r="AGH33" s="94"/>
      <c r="AGI33" s="94"/>
      <c r="AGJ33" s="94"/>
      <c r="AGK33" s="94"/>
      <c r="AGL33" s="96"/>
      <c r="AGM33" s="93">
        <f>AGM34+AGM51</f>
        <v>1503100</v>
      </c>
      <c r="AGN33" s="94"/>
      <c r="AGO33" s="94"/>
      <c r="AGP33" s="94"/>
      <c r="AGQ33" s="94"/>
      <c r="AGR33" s="94"/>
      <c r="AGS33" s="94"/>
      <c r="AGT33" s="94"/>
      <c r="AGU33" s="94"/>
      <c r="AGV33" s="94"/>
      <c r="AGW33" s="94"/>
      <c r="AGX33" s="94"/>
      <c r="AGY33" s="94"/>
      <c r="AGZ33" s="94"/>
      <c r="AHA33" s="95"/>
      <c r="AHB33" s="97">
        <f>AHB34+AHB51</f>
        <v>466769.67</v>
      </c>
      <c r="AHC33" s="94"/>
      <c r="AHD33" s="94"/>
      <c r="AHE33" s="94"/>
      <c r="AHF33" s="94"/>
      <c r="AHG33" s="94"/>
      <c r="AHH33" s="94"/>
      <c r="AHI33" s="94"/>
      <c r="AHJ33" s="94"/>
      <c r="AHK33" s="94"/>
      <c r="AHL33" s="96"/>
      <c r="AHM33" s="93">
        <f>AHM34+AHM51</f>
        <v>2443500</v>
      </c>
      <c r="AHN33" s="94"/>
      <c r="AHO33" s="94"/>
      <c r="AHP33" s="94"/>
      <c r="AHQ33" s="94"/>
      <c r="AHR33" s="94"/>
      <c r="AHS33" s="94"/>
      <c r="AHT33" s="94"/>
      <c r="AHU33" s="94"/>
      <c r="AHV33" s="94"/>
      <c r="AHW33" s="94"/>
      <c r="AHX33" s="94"/>
      <c r="AHY33" s="94"/>
      <c r="AHZ33" s="94"/>
      <c r="AIA33" s="96"/>
      <c r="AIB33" s="93">
        <f>AIB34+AIB51</f>
        <v>466769.67</v>
      </c>
      <c r="AIC33" s="94"/>
      <c r="AID33" s="94"/>
      <c r="AIE33" s="94"/>
      <c r="AIF33" s="94"/>
      <c r="AIG33" s="94"/>
      <c r="AIH33" s="94"/>
      <c r="AII33" s="94"/>
      <c r="AIJ33" s="94"/>
      <c r="AIK33" s="94"/>
      <c r="AIL33" s="96"/>
      <c r="AIM33" s="93">
        <f>AIM34+AIM51</f>
        <v>2443500</v>
      </c>
      <c r="AIN33" s="94"/>
      <c r="AIO33" s="94"/>
      <c r="AIP33" s="94"/>
      <c r="AIQ33" s="94"/>
      <c r="AIR33" s="94"/>
      <c r="AIS33" s="94"/>
      <c r="AIT33" s="94"/>
      <c r="AIU33" s="94"/>
      <c r="AIV33" s="94"/>
      <c r="AIW33" s="94"/>
      <c r="AIX33" s="94"/>
      <c r="AIY33" s="94"/>
      <c r="AIZ33" s="94"/>
      <c r="AJA33" s="95"/>
      <c r="AJB33" s="97">
        <f>AJB34+AJB51</f>
        <v>836173.45</v>
      </c>
      <c r="AJC33" s="94"/>
      <c r="AJD33" s="94"/>
      <c r="AJE33" s="94"/>
      <c r="AJF33" s="94"/>
      <c r="AJG33" s="94"/>
      <c r="AJH33" s="94"/>
      <c r="AJI33" s="94"/>
      <c r="AJJ33" s="94"/>
      <c r="AJK33" s="94"/>
      <c r="AJL33" s="96"/>
      <c r="AJM33" s="93">
        <f>AJM34+AJM51</f>
        <v>2267300</v>
      </c>
      <c r="AJN33" s="94"/>
      <c r="AJO33" s="94"/>
      <c r="AJP33" s="94"/>
      <c r="AJQ33" s="94"/>
      <c r="AJR33" s="94"/>
      <c r="AJS33" s="94"/>
      <c r="AJT33" s="94"/>
      <c r="AJU33" s="94"/>
      <c r="AJV33" s="94"/>
      <c r="AJW33" s="94"/>
      <c r="AJX33" s="94"/>
      <c r="AJY33" s="94"/>
      <c r="AJZ33" s="94"/>
      <c r="AKA33" s="96"/>
      <c r="AKB33" s="93">
        <f>AKB34+AKB51</f>
        <v>836173.45</v>
      </c>
      <c r="AKC33" s="94"/>
      <c r="AKD33" s="94"/>
      <c r="AKE33" s="94"/>
      <c r="AKF33" s="94"/>
      <c r="AKG33" s="94"/>
      <c r="AKH33" s="94"/>
      <c r="AKI33" s="94"/>
      <c r="AKJ33" s="94"/>
      <c r="AKK33" s="94"/>
      <c r="AKL33" s="96"/>
      <c r="AKM33" s="93">
        <f>AKM34+AKM51</f>
        <v>2267300</v>
      </c>
      <c r="AKN33" s="94"/>
      <c r="AKO33" s="94"/>
      <c r="AKP33" s="94"/>
      <c r="AKQ33" s="94"/>
      <c r="AKR33" s="94"/>
      <c r="AKS33" s="94"/>
      <c r="AKT33" s="94"/>
      <c r="AKU33" s="94"/>
      <c r="AKV33" s="94"/>
      <c r="AKW33" s="94"/>
      <c r="AKX33" s="94"/>
      <c r="AKY33" s="94"/>
      <c r="AKZ33" s="94"/>
      <c r="ALA33" s="95"/>
      <c r="ALB33" s="97">
        <f>ALB34+ALB51</f>
        <v>603127.47</v>
      </c>
      <c r="ALC33" s="94"/>
      <c r="ALD33" s="94"/>
      <c r="ALE33" s="94"/>
      <c r="ALF33" s="94"/>
      <c r="ALG33" s="94"/>
      <c r="ALH33" s="94"/>
      <c r="ALI33" s="94"/>
      <c r="ALJ33" s="94"/>
      <c r="ALK33" s="94"/>
      <c r="ALL33" s="96"/>
      <c r="ALM33" s="93">
        <f>ALM34+ALM51</f>
        <v>2113100</v>
      </c>
      <c r="ALN33" s="94"/>
      <c r="ALO33" s="94"/>
      <c r="ALP33" s="94"/>
      <c r="ALQ33" s="94"/>
      <c r="ALR33" s="94"/>
      <c r="ALS33" s="94"/>
      <c r="ALT33" s="94"/>
      <c r="ALU33" s="94"/>
      <c r="ALV33" s="94"/>
      <c r="ALW33" s="94"/>
      <c r="ALX33" s="94"/>
      <c r="ALY33" s="94"/>
      <c r="ALZ33" s="94"/>
      <c r="AMA33" s="96"/>
      <c r="AMB33" s="93">
        <f>AMB34+AMB51</f>
        <v>603127.47</v>
      </c>
      <c r="AMC33" s="94"/>
      <c r="AMD33" s="94"/>
      <c r="AME33" s="94"/>
      <c r="AMF33" s="94"/>
      <c r="AMG33" s="94"/>
      <c r="AMH33" s="94"/>
      <c r="AMI33" s="94"/>
      <c r="AMJ33" s="94"/>
      <c r="AMK33" s="94"/>
      <c r="AML33" s="96"/>
      <c r="AMM33" s="93">
        <f>AMM34+AMM51</f>
        <v>2113100</v>
      </c>
      <c r="AMN33" s="94"/>
      <c r="AMO33" s="94"/>
      <c r="AMP33" s="94"/>
      <c r="AMQ33" s="94"/>
      <c r="AMR33" s="94"/>
      <c r="AMS33" s="94"/>
      <c r="AMT33" s="94"/>
      <c r="AMU33" s="94"/>
      <c r="AMV33" s="94"/>
      <c r="AMW33" s="94"/>
      <c r="AMX33" s="94"/>
      <c r="AMY33" s="94"/>
      <c r="AMZ33" s="94"/>
      <c r="ANA33" s="95"/>
      <c r="ANB33" s="97">
        <f>ANB34+ANB51</f>
        <v>333667.21999999997</v>
      </c>
      <c r="ANC33" s="94"/>
      <c r="AND33" s="94"/>
      <c r="ANE33" s="94"/>
      <c r="ANF33" s="94"/>
      <c r="ANG33" s="94"/>
      <c r="ANH33" s="94"/>
      <c r="ANI33" s="94"/>
      <c r="ANJ33" s="94"/>
      <c r="ANK33" s="94"/>
      <c r="ANL33" s="96"/>
      <c r="ANM33" s="93">
        <f>ANM34+ANM51</f>
        <v>1251000</v>
      </c>
      <c r="ANN33" s="94"/>
      <c r="ANO33" s="94"/>
      <c r="ANP33" s="94"/>
      <c r="ANQ33" s="94"/>
      <c r="ANR33" s="94"/>
      <c r="ANS33" s="94"/>
      <c r="ANT33" s="94"/>
      <c r="ANU33" s="94"/>
      <c r="ANV33" s="94"/>
      <c r="ANW33" s="94"/>
      <c r="ANX33" s="94"/>
      <c r="ANY33" s="94"/>
      <c r="ANZ33" s="94"/>
      <c r="AOA33" s="96"/>
      <c r="AOB33" s="93">
        <f>AOB34+AOB51</f>
        <v>333667.21999999997</v>
      </c>
      <c r="AOC33" s="94"/>
      <c r="AOD33" s="94"/>
      <c r="AOE33" s="94"/>
      <c r="AOF33" s="94"/>
      <c r="AOG33" s="94"/>
      <c r="AOH33" s="94"/>
      <c r="AOI33" s="94"/>
      <c r="AOJ33" s="94"/>
      <c r="AOK33" s="94"/>
      <c r="AOL33" s="96"/>
      <c r="AOM33" s="93">
        <f>AOM34+AOM51</f>
        <v>1251000</v>
      </c>
      <c r="AON33" s="94"/>
      <c r="AOO33" s="94"/>
      <c r="AOP33" s="94"/>
      <c r="AOQ33" s="94"/>
      <c r="AOR33" s="94"/>
      <c r="AOS33" s="94"/>
      <c r="AOT33" s="94"/>
      <c r="AOU33" s="94"/>
      <c r="AOV33" s="94"/>
      <c r="AOW33" s="94"/>
      <c r="AOX33" s="94"/>
      <c r="AOY33" s="94"/>
      <c r="AOZ33" s="94"/>
      <c r="APA33" s="95"/>
      <c r="APB33" s="97">
        <f>APB34+APB51</f>
        <v>547898.76</v>
      </c>
      <c r="APC33" s="94"/>
      <c r="APD33" s="94"/>
      <c r="APE33" s="94"/>
      <c r="APF33" s="94"/>
      <c r="APG33" s="94"/>
      <c r="APH33" s="94"/>
      <c r="API33" s="94"/>
      <c r="APJ33" s="94"/>
      <c r="APK33" s="94"/>
      <c r="APL33" s="96"/>
      <c r="APM33" s="93">
        <f>APM34+APM51</f>
        <v>1464200</v>
      </c>
      <c r="APN33" s="94"/>
      <c r="APO33" s="94"/>
      <c r="APP33" s="94"/>
      <c r="APQ33" s="94"/>
      <c r="APR33" s="94"/>
      <c r="APS33" s="94"/>
      <c r="APT33" s="94"/>
      <c r="APU33" s="94"/>
      <c r="APV33" s="94"/>
      <c r="APW33" s="94"/>
      <c r="APX33" s="94"/>
      <c r="APY33" s="94"/>
      <c r="APZ33" s="94"/>
      <c r="AQA33" s="96"/>
      <c r="AQB33" s="93">
        <f>AQB34+AQB51</f>
        <v>547898.76</v>
      </c>
      <c r="AQC33" s="94"/>
      <c r="AQD33" s="94"/>
      <c r="AQE33" s="94"/>
      <c r="AQF33" s="94"/>
      <c r="AQG33" s="94"/>
      <c r="AQH33" s="94"/>
      <c r="AQI33" s="94"/>
      <c r="AQJ33" s="94"/>
      <c r="AQK33" s="94"/>
      <c r="AQL33" s="96"/>
      <c r="AQM33" s="93">
        <f>AQM34+AQM51</f>
        <v>1464200</v>
      </c>
      <c r="AQN33" s="94"/>
      <c r="AQO33" s="94"/>
      <c r="AQP33" s="94"/>
      <c r="AQQ33" s="94"/>
      <c r="AQR33" s="94"/>
      <c r="AQS33" s="94"/>
      <c r="AQT33" s="94"/>
      <c r="AQU33" s="94"/>
      <c r="AQV33" s="94"/>
      <c r="AQW33" s="94"/>
      <c r="AQX33" s="94"/>
      <c r="AQY33" s="94"/>
      <c r="AQZ33" s="94"/>
      <c r="ARA33" s="95"/>
      <c r="ARB33" s="97">
        <f>ARB34+ARB51</f>
        <v>876803.2</v>
      </c>
      <c r="ARC33" s="94"/>
      <c r="ARD33" s="94"/>
      <c r="ARE33" s="94"/>
      <c r="ARF33" s="94"/>
      <c r="ARG33" s="94"/>
      <c r="ARH33" s="94"/>
      <c r="ARI33" s="94"/>
      <c r="ARJ33" s="94"/>
      <c r="ARK33" s="94"/>
      <c r="ARL33" s="96"/>
      <c r="ARM33" s="93">
        <f>ARM34+ARM51</f>
        <v>2878000</v>
      </c>
      <c r="ARN33" s="94"/>
      <c r="ARO33" s="94"/>
      <c r="ARP33" s="94"/>
      <c r="ARQ33" s="94"/>
      <c r="ARR33" s="94"/>
      <c r="ARS33" s="94"/>
      <c r="ART33" s="94"/>
      <c r="ARU33" s="94"/>
      <c r="ARV33" s="94"/>
      <c r="ARW33" s="94"/>
      <c r="ARX33" s="94"/>
      <c r="ARY33" s="94"/>
      <c r="ARZ33" s="94"/>
      <c r="ASA33" s="96"/>
      <c r="ASB33" s="93">
        <f>ASB34+ASB51</f>
        <v>876803.2</v>
      </c>
      <c r="ASC33" s="94"/>
      <c r="ASD33" s="94"/>
      <c r="ASE33" s="94"/>
      <c r="ASF33" s="94"/>
      <c r="ASG33" s="94"/>
      <c r="ASH33" s="94"/>
      <c r="ASI33" s="94"/>
      <c r="ASJ33" s="94"/>
      <c r="ASK33" s="94"/>
      <c r="ASL33" s="96"/>
      <c r="ASM33" s="93">
        <f>ASM34+ASM51</f>
        <v>2878000</v>
      </c>
      <c r="ASN33" s="94"/>
      <c r="ASO33" s="94"/>
      <c r="ASP33" s="94"/>
      <c r="ASQ33" s="94"/>
      <c r="ASR33" s="94"/>
      <c r="ASS33" s="94"/>
      <c r="AST33" s="94"/>
      <c r="ASU33" s="94"/>
      <c r="ASV33" s="94"/>
      <c r="ASW33" s="94"/>
      <c r="ASX33" s="94"/>
      <c r="ASY33" s="94"/>
      <c r="ASZ33" s="94"/>
      <c r="ATA33" s="95"/>
      <c r="ATB33" s="97">
        <f>ATB34+ATB51</f>
        <v>649345.04</v>
      </c>
      <c r="ATC33" s="94"/>
      <c r="ATD33" s="94"/>
      <c r="ATE33" s="94"/>
      <c r="ATF33" s="94"/>
      <c r="ATG33" s="94"/>
      <c r="ATH33" s="94"/>
      <c r="ATI33" s="94"/>
      <c r="ATJ33" s="94"/>
      <c r="ATK33" s="94"/>
      <c r="ATL33" s="96"/>
      <c r="ATM33" s="93">
        <f>ATM34+ATM51</f>
        <v>1632800</v>
      </c>
      <c r="ATN33" s="94"/>
      <c r="ATO33" s="94"/>
      <c r="ATP33" s="94"/>
      <c r="ATQ33" s="94"/>
      <c r="ATR33" s="94"/>
      <c r="ATS33" s="94"/>
      <c r="ATT33" s="94"/>
      <c r="ATU33" s="94"/>
      <c r="ATV33" s="94"/>
      <c r="ATW33" s="94"/>
      <c r="ATX33" s="94"/>
      <c r="ATY33" s="94"/>
      <c r="ATZ33" s="94"/>
      <c r="AUA33" s="96"/>
      <c r="AUB33" s="93">
        <f>AUB34+AUB51</f>
        <v>649345.04</v>
      </c>
      <c r="AUC33" s="94"/>
      <c r="AUD33" s="94"/>
      <c r="AUE33" s="94"/>
      <c r="AUF33" s="94"/>
      <c r="AUG33" s="94"/>
      <c r="AUH33" s="94"/>
      <c r="AUI33" s="94"/>
      <c r="AUJ33" s="94"/>
      <c r="AUK33" s="94"/>
      <c r="AUL33" s="96"/>
      <c r="AUM33" s="93">
        <f>AUM34+AUM51</f>
        <v>1632800</v>
      </c>
      <c r="AUN33" s="94"/>
      <c r="AUO33" s="94"/>
      <c r="AUP33" s="94"/>
      <c r="AUQ33" s="94"/>
      <c r="AUR33" s="94"/>
      <c r="AUS33" s="94"/>
      <c r="AUT33" s="94"/>
      <c r="AUU33" s="94"/>
      <c r="AUV33" s="94"/>
      <c r="AUW33" s="94"/>
      <c r="AUX33" s="94"/>
      <c r="AUY33" s="94"/>
      <c r="AUZ33" s="94"/>
      <c r="AVA33" s="95"/>
      <c r="AVB33" s="97">
        <f>AVB34+AVB51</f>
        <v>314304.26</v>
      </c>
      <c r="AVC33" s="94"/>
      <c r="AVD33" s="94"/>
      <c r="AVE33" s="94"/>
      <c r="AVF33" s="94"/>
      <c r="AVG33" s="94"/>
      <c r="AVH33" s="94"/>
      <c r="AVI33" s="94"/>
      <c r="AVJ33" s="94"/>
      <c r="AVK33" s="94"/>
      <c r="AVL33" s="96"/>
      <c r="AVM33" s="93">
        <f>AVM34+AVM51</f>
        <v>1383400</v>
      </c>
      <c r="AVN33" s="94"/>
      <c r="AVO33" s="94"/>
      <c r="AVP33" s="94"/>
      <c r="AVQ33" s="94"/>
      <c r="AVR33" s="94"/>
      <c r="AVS33" s="94"/>
      <c r="AVT33" s="94"/>
      <c r="AVU33" s="94"/>
      <c r="AVV33" s="94"/>
      <c r="AVW33" s="94"/>
      <c r="AVX33" s="94"/>
      <c r="AVY33" s="94"/>
      <c r="AVZ33" s="94"/>
      <c r="AWA33" s="96"/>
      <c r="AWB33" s="93">
        <f>AWB34+AWB51</f>
        <v>314304.26</v>
      </c>
      <c r="AWC33" s="94"/>
      <c r="AWD33" s="94"/>
      <c r="AWE33" s="94"/>
      <c r="AWF33" s="94"/>
      <c r="AWG33" s="94"/>
      <c r="AWH33" s="94"/>
      <c r="AWI33" s="94"/>
      <c r="AWJ33" s="94"/>
      <c r="AWK33" s="94"/>
      <c r="AWL33" s="96"/>
      <c r="AWM33" s="93">
        <f>AWM34+AWM51</f>
        <v>1383400</v>
      </c>
      <c r="AWN33" s="94"/>
      <c r="AWO33" s="94"/>
      <c r="AWP33" s="94"/>
      <c r="AWQ33" s="94"/>
      <c r="AWR33" s="94"/>
      <c r="AWS33" s="94"/>
      <c r="AWT33" s="94"/>
      <c r="AWU33" s="94"/>
      <c r="AWV33" s="94"/>
      <c r="AWW33" s="94"/>
      <c r="AWX33" s="94"/>
      <c r="AWY33" s="94"/>
      <c r="AWZ33" s="94"/>
      <c r="AXA33" s="95"/>
      <c r="AXB33" s="97">
        <f>AXB34+AXB51</f>
        <v>532673.09</v>
      </c>
      <c r="AXC33" s="94"/>
      <c r="AXD33" s="94"/>
      <c r="AXE33" s="94"/>
      <c r="AXF33" s="94"/>
      <c r="AXG33" s="94"/>
      <c r="AXH33" s="94"/>
      <c r="AXI33" s="94"/>
      <c r="AXJ33" s="94"/>
      <c r="AXK33" s="94"/>
      <c r="AXL33" s="96"/>
      <c r="AXM33" s="93">
        <f>AXM34+AXM51</f>
        <v>1629699.9999999998</v>
      </c>
      <c r="AXN33" s="94"/>
      <c r="AXO33" s="94"/>
      <c r="AXP33" s="94"/>
      <c r="AXQ33" s="94"/>
      <c r="AXR33" s="94"/>
      <c r="AXS33" s="94"/>
      <c r="AXT33" s="94"/>
      <c r="AXU33" s="94"/>
      <c r="AXV33" s="94"/>
      <c r="AXW33" s="94"/>
      <c r="AXX33" s="94"/>
      <c r="AXY33" s="94"/>
      <c r="AXZ33" s="94"/>
      <c r="AYA33" s="96"/>
      <c r="AYB33" s="93">
        <f>AYB34+AYB51</f>
        <v>532673.09</v>
      </c>
      <c r="AYC33" s="94"/>
      <c r="AYD33" s="94"/>
      <c r="AYE33" s="94"/>
      <c r="AYF33" s="94"/>
      <c r="AYG33" s="94"/>
      <c r="AYH33" s="94"/>
      <c r="AYI33" s="94"/>
      <c r="AYJ33" s="94"/>
      <c r="AYK33" s="94"/>
      <c r="AYL33" s="96"/>
      <c r="AYM33" s="93">
        <f>AYM34+AYM51</f>
        <v>1629699.9999999998</v>
      </c>
      <c r="AYN33" s="94"/>
      <c r="AYO33" s="94"/>
      <c r="AYP33" s="94"/>
      <c r="AYQ33" s="94"/>
      <c r="AYR33" s="94"/>
      <c r="AYS33" s="94"/>
      <c r="AYT33" s="94"/>
      <c r="AYU33" s="94"/>
      <c r="AYV33" s="94"/>
      <c r="AYW33" s="94"/>
      <c r="AYX33" s="94"/>
      <c r="AYY33" s="94"/>
      <c r="AYZ33" s="94"/>
      <c r="AZA33" s="95"/>
      <c r="AZB33" s="97">
        <f>AZB34+AZB51</f>
        <v>644180.85</v>
      </c>
      <c r="AZC33" s="94"/>
      <c r="AZD33" s="94"/>
      <c r="AZE33" s="94"/>
      <c r="AZF33" s="94"/>
      <c r="AZG33" s="94"/>
      <c r="AZH33" s="94"/>
      <c r="AZI33" s="94"/>
      <c r="AZJ33" s="94"/>
      <c r="AZK33" s="94"/>
      <c r="AZL33" s="96"/>
      <c r="AZM33" s="93">
        <f>AZM34+AZM51</f>
        <v>1550600</v>
      </c>
      <c r="AZN33" s="94"/>
      <c r="AZO33" s="94"/>
      <c r="AZP33" s="94"/>
      <c r="AZQ33" s="94"/>
      <c r="AZR33" s="94"/>
      <c r="AZS33" s="94"/>
      <c r="AZT33" s="94"/>
      <c r="AZU33" s="94"/>
      <c r="AZV33" s="94"/>
      <c r="AZW33" s="94"/>
      <c r="AZX33" s="94"/>
      <c r="AZY33" s="94"/>
      <c r="AZZ33" s="94"/>
      <c r="BAA33" s="96"/>
      <c r="BAB33" s="93">
        <f>BAB34+BAB51</f>
        <v>644180.85</v>
      </c>
      <c r="BAC33" s="94"/>
      <c r="BAD33" s="94"/>
      <c r="BAE33" s="94"/>
      <c r="BAF33" s="94"/>
      <c r="BAG33" s="94"/>
      <c r="BAH33" s="94"/>
      <c r="BAI33" s="94"/>
      <c r="BAJ33" s="94"/>
      <c r="BAK33" s="94"/>
      <c r="BAL33" s="96"/>
      <c r="BAM33" s="93">
        <f>BAM34+BAM51</f>
        <v>1550600</v>
      </c>
      <c r="BAN33" s="94"/>
      <c r="BAO33" s="94"/>
      <c r="BAP33" s="94"/>
      <c r="BAQ33" s="94"/>
      <c r="BAR33" s="94"/>
      <c r="BAS33" s="94"/>
      <c r="BAT33" s="94"/>
      <c r="BAU33" s="94"/>
      <c r="BAV33" s="94"/>
      <c r="BAW33" s="94"/>
      <c r="BAX33" s="94"/>
      <c r="BAY33" s="94"/>
      <c r="BAZ33" s="94"/>
      <c r="BBA33" s="95"/>
      <c r="BBB33" s="97">
        <f>BBB34+BBB51</f>
        <v>9880158.6999999993</v>
      </c>
      <c r="BBC33" s="94"/>
      <c r="BBD33" s="94"/>
      <c r="BBE33" s="94"/>
      <c r="BBF33" s="94"/>
      <c r="BBG33" s="94"/>
      <c r="BBH33" s="94"/>
      <c r="BBI33" s="94"/>
      <c r="BBJ33" s="94"/>
      <c r="BBK33" s="94"/>
      <c r="BBL33" s="96"/>
      <c r="BBM33" s="93">
        <f>BBM34+BBM51</f>
        <v>27024000.000000004</v>
      </c>
      <c r="BBN33" s="94"/>
      <c r="BBO33" s="94"/>
      <c r="BBP33" s="94"/>
      <c r="BBQ33" s="94"/>
      <c r="BBR33" s="94"/>
      <c r="BBS33" s="94"/>
      <c r="BBT33" s="94"/>
      <c r="BBU33" s="94"/>
      <c r="BBV33" s="94"/>
      <c r="BBW33" s="94"/>
      <c r="BBX33" s="94"/>
      <c r="BBY33" s="94"/>
      <c r="BBZ33" s="94"/>
      <c r="BCA33" s="96"/>
      <c r="BCB33" s="93">
        <f>BCB34+BCB51</f>
        <v>9880158.6999999993</v>
      </c>
      <c r="BCC33" s="94"/>
      <c r="BCD33" s="94"/>
      <c r="BCE33" s="94"/>
      <c r="BCF33" s="94"/>
      <c r="BCG33" s="94"/>
      <c r="BCH33" s="94"/>
      <c r="BCI33" s="94"/>
      <c r="BCJ33" s="94"/>
      <c r="BCK33" s="94"/>
      <c r="BCL33" s="96"/>
      <c r="BCM33" s="93">
        <f>BCM34+BCM51</f>
        <v>27024000.000000004</v>
      </c>
      <c r="BCN33" s="94"/>
      <c r="BCO33" s="94"/>
      <c r="BCP33" s="94"/>
      <c r="BCQ33" s="94"/>
      <c r="BCR33" s="94"/>
      <c r="BCS33" s="94"/>
      <c r="BCT33" s="94"/>
      <c r="BCU33" s="94"/>
      <c r="BCV33" s="94"/>
      <c r="BCW33" s="94"/>
      <c r="BCX33" s="94"/>
      <c r="BCY33" s="94"/>
      <c r="BCZ33" s="94"/>
      <c r="BDA33" s="95"/>
      <c r="BDB33" s="97">
        <f>BDB34+BDB51</f>
        <v>2072768.37</v>
      </c>
      <c r="BDC33" s="94"/>
      <c r="BDD33" s="94"/>
      <c r="BDE33" s="94"/>
      <c r="BDF33" s="94"/>
      <c r="BDG33" s="94"/>
      <c r="BDH33" s="94"/>
      <c r="BDI33" s="94"/>
      <c r="BDJ33" s="94"/>
      <c r="BDK33" s="94"/>
      <c r="BDL33" s="96"/>
      <c r="BDM33" s="93">
        <f>BDM34+BDM51</f>
        <v>5976599.9999999991</v>
      </c>
      <c r="BDN33" s="94"/>
      <c r="BDO33" s="94"/>
      <c r="BDP33" s="94"/>
      <c r="BDQ33" s="94"/>
      <c r="BDR33" s="94"/>
      <c r="BDS33" s="94"/>
      <c r="BDT33" s="94"/>
      <c r="BDU33" s="94"/>
      <c r="BDV33" s="94"/>
      <c r="BDW33" s="94"/>
      <c r="BDX33" s="94"/>
      <c r="BDY33" s="94"/>
      <c r="BDZ33" s="94"/>
      <c r="BEA33" s="96"/>
      <c r="BEB33" s="93">
        <f>BEB34+BEB51</f>
        <v>2072768.37</v>
      </c>
      <c r="BEC33" s="94"/>
      <c r="BED33" s="94"/>
      <c r="BEE33" s="94"/>
      <c r="BEF33" s="94"/>
      <c r="BEG33" s="94"/>
      <c r="BEH33" s="94"/>
      <c r="BEI33" s="94"/>
      <c r="BEJ33" s="94"/>
      <c r="BEK33" s="94"/>
      <c r="BEL33" s="96"/>
      <c r="BEM33" s="93">
        <f>BEM34+BEM51</f>
        <v>5976599.9999999991</v>
      </c>
      <c r="BEN33" s="94"/>
      <c r="BEO33" s="94"/>
      <c r="BEP33" s="94"/>
      <c r="BEQ33" s="94"/>
      <c r="BER33" s="94"/>
      <c r="BES33" s="94"/>
      <c r="BET33" s="94"/>
      <c r="BEU33" s="94"/>
      <c r="BEV33" s="94"/>
      <c r="BEW33" s="94"/>
      <c r="BEX33" s="94"/>
      <c r="BEY33" s="94"/>
      <c r="BEZ33" s="94"/>
      <c r="BFA33" s="95"/>
      <c r="BFB33" s="97">
        <f>BFB34+BFB51</f>
        <v>1950798.99</v>
      </c>
      <c r="BFC33" s="94"/>
      <c r="BFD33" s="94"/>
      <c r="BFE33" s="94"/>
      <c r="BFF33" s="94"/>
      <c r="BFG33" s="94"/>
      <c r="BFH33" s="94"/>
      <c r="BFI33" s="94"/>
      <c r="BFJ33" s="94"/>
      <c r="BFK33" s="94"/>
      <c r="BFL33" s="96"/>
      <c r="BFM33" s="93">
        <f>BFM34+BFM51</f>
        <v>5657500</v>
      </c>
      <c r="BFN33" s="94"/>
      <c r="BFO33" s="94"/>
      <c r="BFP33" s="94"/>
      <c r="BFQ33" s="94"/>
      <c r="BFR33" s="94"/>
      <c r="BFS33" s="94"/>
      <c r="BFT33" s="94"/>
      <c r="BFU33" s="94"/>
      <c r="BFV33" s="94"/>
      <c r="BFW33" s="94"/>
      <c r="BFX33" s="94"/>
      <c r="BFY33" s="94"/>
      <c r="BFZ33" s="94"/>
      <c r="BGA33" s="96"/>
      <c r="BGB33" s="93">
        <f>BGB34+BGB51</f>
        <v>1950798.99</v>
      </c>
      <c r="BGC33" s="94"/>
      <c r="BGD33" s="94"/>
      <c r="BGE33" s="94"/>
      <c r="BGF33" s="94"/>
      <c r="BGG33" s="94"/>
      <c r="BGH33" s="94"/>
      <c r="BGI33" s="94"/>
      <c r="BGJ33" s="94"/>
      <c r="BGK33" s="94"/>
      <c r="BGL33" s="96"/>
      <c r="BGM33" s="93">
        <f>BGM34+BGM51</f>
        <v>5657500</v>
      </c>
      <c r="BGN33" s="94"/>
      <c r="BGO33" s="94"/>
      <c r="BGP33" s="94"/>
      <c r="BGQ33" s="94"/>
      <c r="BGR33" s="94"/>
      <c r="BGS33" s="94"/>
      <c r="BGT33" s="94"/>
      <c r="BGU33" s="94"/>
      <c r="BGV33" s="94"/>
      <c r="BGW33" s="94"/>
      <c r="BGX33" s="94"/>
      <c r="BGY33" s="94"/>
      <c r="BGZ33" s="94"/>
      <c r="BHA33" s="95"/>
      <c r="BHB33" s="97">
        <f>BHB34+BHB51</f>
        <v>1315013.03</v>
      </c>
      <c r="BHC33" s="94"/>
      <c r="BHD33" s="94"/>
      <c r="BHE33" s="94"/>
      <c r="BHF33" s="94"/>
      <c r="BHG33" s="94"/>
      <c r="BHH33" s="94"/>
      <c r="BHI33" s="94"/>
      <c r="BHJ33" s="94"/>
      <c r="BHK33" s="94"/>
      <c r="BHL33" s="96"/>
      <c r="BHM33" s="93">
        <f>BHM34+BHM51</f>
        <v>4393100</v>
      </c>
      <c r="BHN33" s="94"/>
      <c r="BHO33" s="94"/>
      <c r="BHP33" s="94"/>
      <c r="BHQ33" s="94"/>
      <c r="BHR33" s="94"/>
      <c r="BHS33" s="94"/>
      <c r="BHT33" s="94"/>
      <c r="BHU33" s="94"/>
      <c r="BHV33" s="94"/>
      <c r="BHW33" s="94"/>
      <c r="BHX33" s="94"/>
      <c r="BHY33" s="94"/>
      <c r="BHZ33" s="94"/>
      <c r="BIA33" s="96"/>
      <c r="BIB33" s="93">
        <f>BIB34+BIB51</f>
        <v>1315013.03</v>
      </c>
      <c r="BIC33" s="94"/>
      <c r="BID33" s="94"/>
      <c r="BIE33" s="94"/>
      <c r="BIF33" s="94"/>
      <c r="BIG33" s="94"/>
      <c r="BIH33" s="94"/>
      <c r="BII33" s="94"/>
      <c r="BIJ33" s="94"/>
      <c r="BIK33" s="94"/>
      <c r="BIL33" s="96"/>
      <c r="BIM33" s="93">
        <f>BIM34+BIM51</f>
        <v>4393100</v>
      </c>
      <c r="BIN33" s="94"/>
      <c r="BIO33" s="94"/>
      <c r="BIP33" s="94"/>
      <c r="BIQ33" s="94"/>
      <c r="BIR33" s="94"/>
      <c r="BIS33" s="94"/>
      <c r="BIT33" s="94"/>
      <c r="BIU33" s="94"/>
      <c r="BIV33" s="94"/>
      <c r="BIW33" s="94"/>
      <c r="BIX33" s="94"/>
      <c r="BIY33" s="94"/>
      <c r="BIZ33" s="94"/>
      <c r="BJA33" s="95"/>
      <c r="BJB33" s="97">
        <f>BJB34+BJB51</f>
        <v>1059691.33</v>
      </c>
      <c r="BJC33" s="94"/>
      <c r="BJD33" s="94"/>
      <c r="BJE33" s="94"/>
      <c r="BJF33" s="94"/>
      <c r="BJG33" s="94"/>
      <c r="BJH33" s="94"/>
      <c r="BJI33" s="94"/>
      <c r="BJJ33" s="94"/>
      <c r="BJK33" s="94"/>
      <c r="BJL33" s="96"/>
      <c r="BJM33" s="93">
        <f>BJM34+BJM51</f>
        <v>2683700</v>
      </c>
      <c r="BJN33" s="94"/>
      <c r="BJO33" s="94"/>
      <c r="BJP33" s="94"/>
      <c r="BJQ33" s="94"/>
      <c r="BJR33" s="94"/>
      <c r="BJS33" s="94"/>
      <c r="BJT33" s="94"/>
      <c r="BJU33" s="94"/>
      <c r="BJV33" s="94"/>
      <c r="BJW33" s="94"/>
      <c r="BJX33" s="94"/>
      <c r="BJY33" s="94"/>
      <c r="BJZ33" s="94"/>
      <c r="BKA33" s="96"/>
      <c r="BKB33" s="93">
        <f>BKB34+BKB51</f>
        <v>1059691.33</v>
      </c>
      <c r="BKC33" s="94"/>
      <c r="BKD33" s="94"/>
      <c r="BKE33" s="94"/>
      <c r="BKF33" s="94"/>
      <c r="BKG33" s="94"/>
      <c r="BKH33" s="94"/>
      <c r="BKI33" s="94"/>
      <c r="BKJ33" s="94"/>
      <c r="BKK33" s="94"/>
      <c r="BKL33" s="96"/>
      <c r="BKM33" s="93">
        <f>BKM34+BKM51</f>
        <v>2683700</v>
      </c>
      <c r="BKN33" s="94"/>
      <c r="BKO33" s="94"/>
      <c r="BKP33" s="94"/>
      <c r="BKQ33" s="94"/>
      <c r="BKR33" s="94"/>
      <c r="BKS33" s="94"/>
      <c r="BKT33" s="94"/>
      <c r="BKU33" s="94"/>
      <c r="BKV33" s="94"/>
      <c r="BKW33" s="94"/>
      <c r="BKX33" s="94"/>
      <c r="BKY33" s="94"/>
      <c r="BKZ33" s="94"/>
      <c r="BLA33" s="95"/>
      <c r="BLB33" s="97">
        <f>BLB34+BLB51</f>
        <v>4183858.58</v>
      </c>
      <c r="BLC33" s="94"/>
      <c r="BLD33" s="94"/>
      <c r="BLE33" s="94"/>
      <c r="BLF33" s="94"/>
      <c r="BLG33" s="94"/>
      <c r="BLH33" s="94"/>
      <c r="BLI33" s="94"/>
      <c r="BLJ33" s="94"/>
      <c r="BLK33" s="94"/>
      <c r="BLL33" s="96"/>
      <c r="BLM33" s="93">
        <f>BLM34+BLM51</f>
        <v>12879984.949999999</v>
      </c>
      <c r="BLN33" s="94"/>
      <c r="BLO33" s="94"/>
      <c r="BLP33" s="94"/>
      <c r="BLQ33" s="94"/>
      <c r="BLR33" s="94"/>
      <c r="BLS33" s="94"/>
      <c r="BLT33" s="94"/>
      <c r="BLU33" s="94"/>
      <c r="BLV33" s="94"/>
      <c r="BLW33" s="94"/>
      <c r="BLX33" s="94"/>
      <c r="BLY33" s="94"/>
      <c r="BLZ33" s="94"/>
      <c r="BMA33" s="96"/>
      <c r="BMB33" s="93">
        <f>BMB34+BMB51</f>
        <v>1244032.18</v>
      </c>
      <c r="BMC33" s="94"/>
      <c r="BMD33" s="94"/>
      <c r="BME33" s="94"/>
      <c r="BMF33" s="94"/>
      <c r="BMG33" s="94"/>
      <c r="BMH33" s="94"/>
      <c r="BMI33" s="94"/>
      <c r="BMJ33" s="94"/>
      <c r="BMK33" s="94"/>
      <c r="BML33" s="96"/>
      <c r="BMM33" s="93">
        <f>BMM34+BMM51</f>
        <v>2643299.9999999995</v>
      </c>
      <c r="BMN33" s="94"/>
      <c r="BMO33" s="94"/>
      <c r="BMP33" s="94"/>
      <c r="BMQ33" s="94"/>
      <c r="BMR33" s="94"/>
      <c r="BMS33" s="94"/>
      <c r="BMT33" s="94"/>
      <c r="BMU33" s="94"/>
      <c r="BMV33" s="94"/>
      <c r="BMW33" s="94"/>
      <c r="BMX33" s="94"/>
      <c r="BMY33" s="94"/>
      <c r="BMZ33" s="94"/>
      <c r="BNA33" s="95"/>
      <c r="BNB33" s="59"/>
      <c r="BNC33" s="59"/>
      <c r="BND33" s="59"/>
      <c r="BNE33" s="59"/>
      <c r="BNF33" s="59"/>
      <c r="BNG33" s="59"/>
      <c r="BNH33" s="59"/>
      <c r="BNI33" s="59"/>
      <c r="BNJ33" s="59"/>
      <c r="BNK33" s="59"/>
      <c r="BNL33" s="59"/>
      <c r="BNM33" s="59"/>
      <c r="BNN33" s="59"/>
      <c r="BNO33" s="59"/>
      <c r="BNP33" s="59"/>
      <c r="BNQ33" s="59"/>
      <c r="BNR33" s="59"/>
      <c r="BNS33" s="59"/>
      <c r="BNT33" s="59"/>
      <c r="BNU33" s="59"/>
      <c r="BNV33" s="59"/>
      <c r="BNW33" s="59"/>
      <c r="BNX33" s="59"/>
      <c r="BNY33" s="59"/>
      <c r="BNZ33" s="59"/>
      <c r="BOA33" s="59"/>
      <c r="BOB33" s="59"/>
      <c r="BOC33" s="59"/>
      <c r="BOD33" s="59"/>
      <c r="BOE33" s="59"/>
      <c r="BOF33" s="59"/>
      <c r="BOG33" s="59"/>
      <c r="BOH33" s="59"/>
      <c r="BOI33" s="59"/>
      <c r="BOJ33" s="59"/>
      <c r="BOK33" s="59"/>
      <c r="BOL33" s="59"/>
      <c r="BOM33" s="59"/>
      <c r="BON33" s="59"/>
      <c r="BOO33" s="59"/>
      <c r="BOP33" s="59"/>
      <c r="BOQ33" s="59"/>
      <c r="BOR33" s="59"/>
      <c r="BOS33" s="59"/>
      <c r="BOT33" s="59"/>
      <c r="BOU33" s="59"/>
      <c r="BOV33" s="59"/>
      <c r="BOW33" s="59"/>
      <c r="BOX33" s="59"/>
      <c r="BOY33" s="59"/>
      <c r="BOZ33" s="59"/>
      <c r="BPA33" s="59"/>
    </row>
    <row r="34" spans="1:1769" s="60" customFormat="1" ht="47.25" customHeight="1">
      <c r="A34" s="138" t="s">
        <v>35</v>
      </c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40" t="s">
        <v>40</v>
      </c>
      <c r="AT34" s="141"/>
      <c r="AU34" s="141"/>
      <c r="AV34" s="141"/>
      <c r="AW34" s="141"/>
      <c r="AX34" s="141"/>
      <c r="AY34" s="141"/>
      <c r="AZ34" s="141"/>
      <c r="BA34" s="142"/>
      <c r="BB34" s="83">
        <f>BB36+BB37+BB38+BB42+BB43+BB44+BB45</f>
        <v>27515459.999999996</v>
      </c>
      <c r="BC34" s="84"/>
      <c r="BD34" s="84"/>
      <c r="BE34" s="84"/>
      <c r="BF34" s="84"/>
      <c r="BG34" s="84"/>
      <c r="BH34" s="84"/>
      <c r="BI34" s="84"/>
      <c r="BJ34" s="84"/>
      <c r="BK34" s="84"/>
      <c r="BL34" s="89"/>
      <c r="BM34" s="83">
        <f>BM36+BM37+BM38+BM42+BM43+BM44+BM45</f>
        <v>85624567.370000005</v>
      </c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9"/>
      <c r="CB34" s="83">
        <f>CB36+CB37+CB38+CB42+CB43+CB44+CB45</f>
        <v>24575633.599999998</v>
      </c>
      <c r="CC34" s="84"/>
      <c r="CD34" s="84"/>
      <c r="CE34" s="84"/>
      <c r="CF34" s="84"/>
      <c r="CG34" s="84"/>
      <c r="CH34" s="84"/>
      <c r="CI34" s="84"/>
      <c r="CJ34" s="84"/>
      <c r="CK34" s="84"/>
      <c r="CL34" s="89"/>
      <c r="CM34" s="83">
        <f>CM36+CM37+CM38+CM42+CM43+CM44+CM45</f>
        <v>75387882.420000002</v>
      </c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5"/>
      <c r="DB34" s="91">
        <f>DB36+DB37+DB38+DB42+DB43+DB44+DB45</f>
        <v>324788.96000000002</v>
      </c>
      <c r="DC34" s="84"/>
      <c r="DD34" s="84"/>
      <c r="DE34" s="84"/>
      <c r="DF34" s="84"/>
      <c r="DG34" s="84"/>
      <c r="DH34" s="84"/>
      <c r="DI34" s="84"/>
      <c r="DJ34" s="84"/>
      <c r="DK34" s="84"/>
      <c r="DL34" s="89"/>
      <c r="DM34" s="83">
        <f>DM36+DM37+DM38+DM42+DM43+DM44+DM45</f>
        <v>1500000</v>
      </c>
      <c r="DN34" s="84"/>
      <c r="DO34" s="84"/>
      <c r="DP34" s="84"/>
      <c r="DQ34" s="84"/>
      <c r="DR34" s="84"/>
      <c r="DS34" s="84"/>
      <c r="DT34" s="84"/>
      <c r="DU34" s="84"/>
      <c r="DV34" s="84"/>
      <c r="DW34" s="84"/>
      <c r="DX34" s="84"/>
      <c r="DY34" s="84"/>
      <c r="DZ34" s="84"/>
      <c r="EA34" s="89"/>
      <c r="EB34" s="83">
        <f>EB36+EB37+EB38+EB42+EB43+EB44+EB45</f>
        <v>324788.96000000002</v>
      </c>
      <c r="EC34" s="84"/>
      <c r="ED34" s="84"/>
      <c r="EE34" s="84"/>
      <c r="EF34" s="84"/>
      <c r="EG34" s="84"/>
      <c r="EH34" s="84"/>
      <c r="EI34" s="84"/>
      <c r="EJ34" s="84"/>
      <c r="EK34" s="84"/>
      <c r="EL34" s="89"/>
      <c r="EM34" s="83">
        <f>EM36+EM37+EM38+EM42+EM43+EM44+EM45</f>
        <v>1500000</v>
      </c>
      <c r="EN34" s="84"/>
      <c r="EO34" s="84"/>
      <c r="EP34" s="84"/>
      <c r="EQ34" s="84"/>
      <c r="ER34" s="84"/>
      <c r="ES34" s="84"/>
      <c r="ET34" s="84"/>
      <c r="EU34" s="84"/>
      <c r="EV34" s="84"/>
      <c r="EW34" s="84"/>
      <c r="EX34" s="84"/>
      <c r="EY34" s="84"/>
      <c r="EZ34" s="84"/>
      <c r="FA34" s="85"/>
      <c r="FB34" s="91">
        <f>FB36+FB37+FB38+FB42+FB43+FB44+FB45</f>
        <v>654826.77000000014</v>
      </c>
      <c r="FC34" s="84"/>
      <c r="FD34" s="84"/>
      <c r="FE34" s="84"/>
      <c r="FF34" s="84"/>
      <c r="FG34" s="84"/>
      <c r="FH34" s="84"/>
      <c r="FI34" s="84"/>
      <c r="FJ34" s="84"/>
      <c r="FK34" s="84"/>
      <c r="FL34" s="89"/>
      <c r="FM34" s="83">
        <f>FM36+FM37+FM38+FM42+FM43+FM44+FM45</f>
        <v>2000000.0000000002</v>
      </c>
      <c r="FN34" s="84"/>
      <c r="FO34" s="84"/>
      <c r="FP34" s="84"/>
      <c r="FQ34" s="84"/>
      <c r="FR34" s="84"/>
      <c r="FS34" s="84"/>
      <c r="FT34" s="84"/>
      <c r="FU34" s="84"/>
      <c r="FV34" s="84"/>
      <c r="FW34" s="84"/>
      <c r="FX34" s="84"/>
      <c r="FY34" s="84"/>
      <c r="FZ34" s="84"/>
      <c r="GA34" s="89"/>
      <c r="GB34" s="83">
        <f>GB36+GB37+GB38+GB42+GB43+GB44+GB45</f>
        <v>654826.77000000014</v>
      </c>
      <c r="GC34" s="84"/>
      <c r="GD34" s="84"/>
      <c r="GE34" s="84"/>
      <c r="GF34" s="84"/>
      <c r="GG34" s="84"/>
      <c r="GH34" s="84"/>
      <c r="GI34" s="84"/>
      <c r="GJ34" s="84"/>
      <c r="GK34" s="84"/>
      <c r="GL34" s="89"/>
      <c r="GM34" s="83">
        <f>GM36+GM37+GM38+GM42+GM43+GM44+GM45</f>
        <v>2000000.0000000002</v>
      </c>
      <c r="GN34" s="84"/>
      <c r="GO34" s="84"/>
      <c r="GP34" s="84"/>
      <c r="GQ34" s="84"/>
      <c r="GR34" s="84"/>
      <c r="GS34" s="84"/>
      <c r="GT34" s="84"/>
      <c r="GU34" s="84"/>
      <c r="GV34" s="84"/>
      <c r="GW34" s="84"/>
      <c r="GX34" s="84"/>
      <c r="GY34" s="84"/>
      <c r="GZ34" s="84"/>
      <c r="HA34" s="85"/>
      <c r="HB34" s="91">
        <f>HB36+HB37+HB38+HB42+HB43+HB44+HB45</f>
        <v>371760.26</v>
      </c>
      <c r="HC34" s="84"/>
      <c r="HD34" s="84"/>
      <c r="HE34" s="84"/>
      <c r="HF34" s="84"/>
      <c r="HG34" s="84"/>
      <c r="HH34" s="84"/>
      <c r="HI34" s="84"/>
      <c r="HJ34" s="84"/>
      <c r="HK34" s="84"/>
      <c r="HL34" s="89"/>
      <c r="HM34" s="83">
        <f>HM36+HM37+HM38+HM42+HM43+HM44+HM45</f>
        <v>1200000</v>
      </c>
      <c r="HN34" s="84"/>
      <c r="HO34" s="84"/>
      <c r="HP34" s="84"/>
      <c r="HQ34" s="84"/>
      <c r="HR34" s="84"/>
      <c r="HS34" s="84"/>
      <c r="HT34" s="84"/>
      <c r="HU34" s="84"/>
      <c r="HV34" s="84"/>
      <c r="HW34" s="84"/>
      <c r="HX34" s="84"/>
      <c r="HY34" s="84"/>
      <c r="HZ34" s="84"/>
      <c r="IA34" s="89"/>
      <c r="IB34" s="83">
        <f>IB36+IB37+IB38+IB42+IB43+IB44+IB45</f>
        <v>371760.26</v>
      </c>
      <c r="IC34" s="84"/>
      <c r="ID34" s="84"/>
      <c r="IE34" s="84"/>
      <c r="IF34" s="84"/>
      <c r="IG34" s="84"/>
      <c r="IH34" s="84"/>
      <c r="II34" s="84"/>
      <c r="IJ34" s="84"/>
      <c r="IK34" s="84"/>
      <c r="IL34" s="89"/>
      <c r="IM34" s="83">
        <f>IM36+IM37+IM38+IM42+IM43+IM44+IM45</f>
        <v>1200000</v>
      </c>
      <c r="IN34" s="84"/>
      <c r="IO34" s="84"/>
      <c r="IP34" s="84"/>
      <c r="IQ34" s="84"/>
      <c r="IR34" s="84"/>
      <c r="IS34" s="84"/>
      <c r="IT34" s="84"/>
      <c r="IU34" s="84"/>
      <c r="IV34" s="84"/>
      <c r="IW34" s="84"/>
      <c r="IX34" s="84"/>
      <c r="IY34" s="84"/>
      <c r="IZ34" s="84"/>
      <c r="JA34" s="85"/>
      <c r="JB34" s="91">
        <f>JB36+JB37+JB38+JB42+JB43+JB44+JB45</f>
        <v>461508.07</v>
      </c>
      <c r="JC34" s="84"/>
      <c r="JD34" s="84"/>
      <c r="JE34" s="84"/>
      <c r="JF34" s="84"/>
      <c r="JG34" s="84"/>
      <c r="JH34" s="84"/>
      <c r="JI34" s="84"/>
      <c r="JJ34" s="84"/>
      <c r="JK34" s="84"/>
      <c r="JL34" s="89"/>
      <c r="JM34" s="83">
        <f>JM36+JM37+JM38+JM42+JM43+JM44+JM45</f>
        <v>1450000</v>
      </c>
      <c r="JN34" s="84"/>
      <c r="JO34" s="84"/>
      <c r="JP34" s="84"/>
      <c r="JQ34" s="84"/>
      <c r="JR34" s="84"/>
      <c r="JS34" s="84"/>
      <c r="JT34" s="84"/>
      <c r="JU34" s="84"/>
      <c r="JV34" s="84"/>
      <c r="JW34" s="84"/>
      <c r="JX34" s="84"/>
      <c r="JY34" s="84"/>
      <c r="JZ34" s="84"/>
      <c r="KA34" s="89"/>
      <c r="KB34" s="83">
        <f>KB36+KB37+KB38+KB42+KB43+KB44+KB45</f>
        <v>461508.07</v>
      </c>
      <c r="KC34" s="84"/>
      <c r="KD34" s="84"/>
      <c r="KE34" s="84"/>
      <c r="KF34" s="84"/>
      <c r="KG34" s="84"/>
      <c r="KH34" s="84"/>
      <c r="KI34" s="84"/>
      <c r="KJ34" s="84"/>
      <c r="KK34" s="84"/>
      <c r="KL34" s="89"/>
      <c r="KM34" s="83">
        <f>KM36+KM37+KM38+KM42+KM43+KM44+KM45</f>
        <v>1450000</v>
      </c>
      <c r="KN34" s="84"/>
      <c r="KO34" s="84"/>
      <c r="KP34" s="84"/>
      <c r="KQ34" s="84"/>
      <c r="KR34" s="84"/>
      <c r="KS34" s="84"/>
      <c r="KT34" s="84"/>
      <c r="KU34" s="84"/>
      <c r="KV34" s="84"/>
      <c r="KW34" s="84"/>
      <c r="KX34" s="84"/>
      <c r="KY34" s="84"/>
      <c r="KZ34" s="84"/>
      <c r="LA34" s="85"/>
      <c r="LB34" s="91">
        <f>LB36+LB37+LB38+LB42+LB43+LB44+LB45</f>
        <v>398946.76</v>
      </c>
      <c r="LC34" s="84"/>
      <c r="LD34" s="84"/>
      <c r="LE34" s="84"/>
      <c r="LF34" s="84"/>
      <c r="LG34" s="84"/>
      <c r="LH34" s="84"/>
      <c r="LI34" s="84"/>
      <c r="LJ34" s="84"/>
      <c r="LK34" s="84"/>
      <c r="LL34" s="89"/>
      <c r="LM34" s="83">
        <f>LM36+LM37+LM38+LM42+LM43+LM44+LM45</f>
        <v>1100000</v>
      </c>
      <c r="LN34" s="84"/>
      <c r="LO34" s="84"/>
      <c r="LP34" s="84"/>
      <c r="LQ34" s="84"/>
      <c r="LR34" s="84"/>
      <c r="LS34" s="84"/>
      <c r="LT34" s="84"/>
      <c r="LU34" s="84"/>
      <c r="LV34" s="84"/>
      <c r="LW34" s="84"/>
      <c r="LX34" s="84"/>
      <c r="LY34" s="84"/>
      <c r="LZ34" s="84"/>
      <c r="MA34" s="89"/>
      <c r="MB34" s="83">
        <f>MB36+MB37+MB38+MB42+MB43+MB44+MB45</f>
        <v>398946.76</v>
      </c>
      <c r="MC34" s="84"/>
      <c r="MD34" s="84"/>
      <c r="ME34" s="84"/>
      <c r="MF34" s="84"/>
      <c r="MG34" s="84"/>
      <c r="MH34" s="84"/>
      <c r="MI34" s="84"/>
      <c r="MJ34" s="84"/>
      <c r="MK34" s="84"/>
      <c r="ML34" s="89"/>
      <c r="MM34" s="83">
        <f>MM36+MM37+MM38+MM42+MM43+MM44+MM45</f>
        <v>1100000</v>
      </c>
      <c r="MN34" s="84"/>
      <c r="MO34" s="84"/>
      <c r="MP34" s="84"/>
      <c r="MQ34" s="84"/>
      <c r="MR34" s="84"/>
      <c r="MS34" s="84"/>
      <c r="MT34" s="84"/>
      <c r="MU34" s="84"/>
      <c r="MV34" s="84"/>
      <c r="MW34" s="84"/>
      <c r="MX34" s="84"/>
      <c r="MY34" s="84"/>
      <c r="MZ34" s="84"/>
      <c r="NA34" s="85"/>
      <c r="NB34" s="91">
        <f>NB36+NB37+NB38+NB42+NB43+NB44+NB45</f>
        <v>244751.68</v>
      </c>
      <c r="NC34" s="84"/>
      <c r="ND34" s="84"/>
      <c r="NE34" s="84"/>
      <c r="NF34" s="84"/>
      <c r="NG34" s="84"/>
      <c r="NH34" s="84"/>
      <c r="NI34" s="84"/>
      <c r="NJ34" s="84"/>
      <c r="NK34" s="84"/>
      <c r="NL34" s="89"/>
      <c r="NM34" s="83">
        <f>NM36+NM37+NM38+NM42+NM43+NM44+NM45</f>
        <v>1000000</v>
      </c>
      <c r="NN34" s="84"/>
      <c r="NO34" s="84"/>
      <c r="NP34" s="84"/>
      <c r="NQ34" s="84"/>
      <c r="NR34" s="84"/>
      <c r="NS34" s="84"/>
      <c r="NT34" s="84"/>
      <c r="NU34" s="84"/>
      <c r="NV34" s="84"/>
      <c r="NW34" s="84"/>
      <c r="NX34" s="84"/>
      <c r="NY34" s="84"/>
      <c r="NZ34" s="84"/>
      <c r="OA34" s="89"/>
      <c r="OB34" s="83">
        <f>OB36+OB37+OB38+OB42+OB43+OB44+OB45</f>
        <v>244751.68</v>
      </c>
      <c r="OC34" s="84"/>
      <c r="OD34" s="84"/>
      <c r="OE34" s="84"/>
      <c r="OF34" s="84"/>
      <c r="OG34" s="84"/>
      <c r="OH34" s="84"/>
      <c r="OI34" s="84"/>
      <c r="OJ34" s="84"/>
      <c r="OK34" s="84"/>
      <c r="OL34" s="89"/>
      <c r="OM34" s="83">
        <f>OM36+OM37+OM38+OM42+OM43+OM44+OM45</f>
        <v>1000000</v>
      </c>
      <c r="ON34" s="84"/>
      <c r="OO34" s="84"/>
      <c r="OP34" s="84"/>
      <c r="OQ34" s="84"/>
      <c r="OR34" s="84"/>
      <c r="OS34" s="84"/>
      <c r="OT34" s="84"/>
      <c r="OU34" s="84"/>
      <c r="OV34" s="84"/>
      <c r="OW34" s="84"/>
      <c r="OX34" s="84"/>
      <c r="OY34" s="84"/>
      <c r="OZ34" s="84"/>
      <c r="PA34" s="85"/>
      <c r="PB34" s="91">
        <f>PB36+PB37+PB38+PB42+PB43+PB44+PB45</f>
        <v>296341.56</v>
      </c>
      <c r="PC34" s="84"/>
      <c r="PD34" s="84"/>
      <c r="PE34" s="84"/>
      <c r="PF34" s="84"/>
      <c r="PG34" s="84"/>
      <c r="PH34" s="84"/>
      <c r="PI34" s="84"/>
      <c r="PJ34" s="84"/>
      <c r="PK34" s="84"/>
      <c r="PL34" s="89"/>
      <c r="PM34" s="83">
        <f>PM36+PM37+PM38+PM42+PM43+PM44+PM45</f>
        <v>1050000</v>
      </c>
      <c r="PN34" s="84"/>
      <c r="PO34" s="84"/>
      <c r="PP34" s="84"/>
      <c r="PQ34" s="84"/>
      <c r="PR34" s="84"/>
      <c r="PS34" s="84"/>
      <c r="PT34" s="84"/>
      <c r="PU34" s="84"/>
      <c r="PV34" s="84"/>
      <c r="PW34" s="84"/>
      <c r="PX34" s="84"/>
      <c r="PY34" s="84"/>
      <c r="PZ34" s="84"/>
      <c r="QA34" s="89"/>
      <c r="QB34" s="83">
        <f>QB36+QB37+QB38+QB42+QB43+QB44+QB45</f>
        <v>296341.56</v>
      </c>
      <c r="QC34" s="84"/>
      <c r="QD34" s="84"/>
      <c r="QE34" s="84"/>
      <c r="QF34" s="84"/>
      <c r="QG34" s="84"/>
      <c r="QH34" s="84"/>
      <c r="QI34" s="84"/>
      <c r="QJ34" s="84"/>
      <c r="QK34" s="84"/>
      <c r="QL34" s="89"/>
      <c r="QM34" s="83">
        <f>QM36+QM37+QM38+QM42+QM43+QM44+QM45</f>
        <v>1050000</v>
      </c>
      <c r="QN34" s="84"/>
      <c r="QO34" s="84"/>
      <c r="QP34" s="84"/>
      <c r="QQ34" s="84"/>
      <c r="QR34" s="84"/>
      <c r="QS34" s="84"/>
      <c r="QT34" s="84"/>
      <c r="QU34" s="84"/>
      <c r="QV34" s="84"/>
      <c r="QW34" s="84"/>
      <c r="QX34" s="84"/>
      <c r="QY34" s="84"/>
      <c r="QZ34" s="84"/>
      <c r="RA34" s="85"/>
      <c r="RB34" s="91">
        <f>RB36+RB37+RB38+RB42+RB43+RB44+RB45</f>
        <v>783502.84</v>
      </c>
      <c r="RC34" s="84"/>
      <c r="RD34" s="84"/>
      <c r="RE34" s="84"/>
      <c r="RF34" s="84"/>
      <c r="RG34" s="84"/>
      <c r="RH34" s="84"/>
      <c r="RI34" s="84"/>
      <c r="RJ34" s="84"/>
      <c r="RK34" s="84"/>
      <c r="RL34" s="89"/>
      <c r="RM34" s="83">
        <f>RM36+RM37+RM38+RM42+RM43+RM44+RM45</f>
        <v>2574135.0100000002</v>
      </c>
      <c r="RN34" s="84"/>
      <c r="RO34" s="84"/>
      <c r="RP34" s="84"/>
      <c r="RQ34" s="84"/>
      <c r="RR34" s="84"/>
      <c r="RS34" s="84"/>
      <c r="RT34" s="84"/>
      <c r="RU34" s="84"/>
      <c r="RV34" s="84"/>
      <c r="RW34" s="84"/>
      <c r="RX34" s="84"/>
      <c r="RY34" s="84"/>
      <c r="RZ34" s="84"/>
      <c r="SA34" s="89"/>
      <c r="SB34" s="83">
        <f>SB36+SB37+SB38+SB42+SB43+SB44+SB45</f>
        <v>783502.84</v>
      </c>
      <c r="SC34" s="84"/>
      <c r="SD34" s="84"/>
      <c r="SE34" s="84"/>
      <c r="SF34" s="84"/>
      <c r="SG34" s="84"/>
      <c r="SH34" s="84"/>
      <c r="SI34" s="84"/>
      <c r="SJ34" s="84"/>
      <c r="SK34" s="84"/>
      <c r="SL34" s="89"/>
      <c r="SM34" s="83">
        <f>SM36+SM37+SM38+SM42+SM43+SM44+SM45</f>
        <v>2574135.0100000002</v>
      </c>
      <c r="SN34" s="84"/>
      <c r="SO34" s="84"/>
      <c r="SP34" s="84"/>
      <c r="SQ34" s="84"/>
      <c r="SR34" s="84"/>
      <c r="SS34" s="84"/>
      <c r="ST34" s="84"/>
      <c r="SU34" s="84"/>
      <c r="SV34" s="84"/>
      <c r="SW34" s="84"/>
      <c r="SX34" s="84"/>
      <c r="SY34" s="84"/>
      <c r="SZ34" s="84"/>
      <c r="TA34" s="85"/>
      <c r="TB34" s="91">
        <f>TB36+TB37+TB38+TB42+TB43+TB44+TB45</f>
        <v>500225.55</v>
      </c>
      <c r="TC34" s="84"/>
      <c r="TD34" s="84"/>
      <c r="TE34" s="84"/>
      <c r="TF34" s="84"/>
      <c r="TG34" s="84"/>
      <c r="TH34" s="84"/>
      <c r="TI34" s="84"/>
      <c r="TJ34" s="84"/>
      <c r="TK34" s="84"/>
      <c r="TL34" s="89"/>
      <c r="TM34" s="83">
        <f>TM36+TM37+TM38+TM42+TM43+TM44+TM45</f>
        <v>2100000</v>
      </c>
      <c r="TN34" s="84"/>
      <c r="TO34" s="84"/>
      <c r="TP34" s="84"/>
      <c r="TQ34" s="84"/>
      <c r="TR34" s="84"/>
      <c r="TS34" s="84"/>
      <c r="TT34" s="84"/>
      <c r="TU34" s="84"/>
      <c r="TV34" s="84"/>
      <c r="TW34" s="84"/>
      <c r="TX34" s="84"/>
      <c r="TY34" s="84"/>
      <c r="TZ34" s="84"/>
      <c r="UA34" s="89"/>
      <c r="UB34" s="83">
        <f>UB36+UB37+UB38+UB42+UB43+UB44+UB45</f>
        <v>500225.55</v>
      </c>
      <c r="UC34" s="84"/>
      <c r="UD34" s="84"/>
      <c r="UE34" s="84"/>
      <c r="UF34" s="84"/>
      <c r="UG34" s="84"/>
      <c r="UH34" s="84"/>
      <c r="UI34" s="84"/>
      <c r="UJ34" s="84"/>
      <c r="UK34" s="84"/>
      <c r="UL34" s="89"/>
      <c r="UM34" s="83">
        <f>UM36+UM37+UM38+UM42+UM43+UM44+UM45</f>
        <v>2100000</v>
      </c>
      <c r="UN34" s="84"/>
      <c r="UO34" s="84"/>
      <c r="UP34" s="84"/>
      <c r="UQ34" s="84"/>
      <c r="UR34" s="84"/>
      <c r="US34" s="84"/>
      <c r="UT34" s="84"/>
      <c r="UU34" s="84"/>
      <c r="UV34" s="84"/>
      <c r="UW34" s="84"/>
      <c r="UX34" s="84"/>
      <c r="UY34" s="84"/>
      <c r="UZ34" s="84"/>
      <c r="VA34" s="85"/>
      <c r="VB34" s="91">
        <f>VB36+VB37+VB38+VB42+VB43+VB44+VB45</f>
        <v>516547.86</v>
      </c>
      <c r="VC34" s="84"/>
      <c r="VD34" s="84"/>
      <c r="VE34" s="84"/>
      <c r="VF34" s="84"/>
      <c r="VG34" s="84"/>
      <c r="VH34" s="84"/>
      <c r="VI34" s="84"/>
      <c r="VJ34" s="84"/>
      <c r="VK34" s="84"/>
      <c r="VL34" s="89"/>
      <c r="VM34" s="83">
        <f>VM36+VM37+VM38+VM42+VM43+VM44+VM45</f>
        <v>1450000</v>
      </c>
      <c r="VN34" s="84"/>
      <c r="VO34" s="84"/>
      <c r="VP34" s="84"/>
      <c r="VQ34" s="84"/>
      <c r="VR34" s="84"/>
      <c r="VS34" s="84"/>
      <c r="VT34" s="84"/>
      <c r="VU34" s="84"/>
      <c r="VV34" s="84"/>
      <c r="VW34" s="84"/>
      <c r="VX34" s="84"/>
      <c r="VY34" s="84"/>
      <c r="VZ34" s="84"/>
      <c r="WA34" s="89"/>
      <c r="WB34" s="83">
        <f>WB36+WB37+WB38+WB42+WB43+WB44+WB45</f>
        <v>516547.86</v>
      </c>
      <c r="WC34" s="84"/>
      <c r="WD34" s="84"/>
      <c r="WE34" s="84"/>
      <c r="WF34" s="84"/>
      <c r="WG34" s="84"/>
      <c r="WH34" s="84"/>
      <c r="WI34" s="84"/>
      <c r="WJ34" s="84"/>
      <c r="WK34" s="84"/>
      <c r="WL34" s="89"/>
      <c r="WM34" s="83">
        <f>WM36+WM37+WM38+WM42+WM43+WM44+WM45</f>
        <v>1450000</v>
      </c>
      <c r="WN34" s="84"/>
      <c r="WO34" s="84"/>
      <c r="WP34" s="84"/>
      <c r="WQ34" s="84"/>
      <c r="WR34" s="84"/>
      <c r="WS34" s="84"/>
      <c r="WT34" s="84"/>
      <c r="WU34" s="84"/>
      <c r="WV34" s="84"/>
      <c r="WW34" s="84"/>
      <c r="WX34" s="84"/>
      <c r="WY34" s="84"/>
      <c r="WZ34" s="84"/>
      <c r="XA34" s="85"/>
      <c r="XB34" s="91">
        <f>XB36+XB37+XB38+XB42+XB43+XB44+XB45</f>
        <v>353096.79000000004</v>
      </c>
      <c r="XC34" s="84"/>
      <c r="XD34" s="84"/>
      <c r="XE34" s="84"/>
      <c r="XF34" s="84"/>
      <c r="XG34" s="84"/>
      <c r="XH34" s="84"/>
      <c r="XI34" s="84"/>
      <c r="XJ34" s="84"/>
      <c r="XK34" s="84"/>
      <c r="XL34" s="89"/>
      <c r="XM34" s="83">
        <f>XM36+XM37+XM38+XM42+XM43+XM44+XM45</f>
        <v>1100000</v>
      </c>
      <c r="XN34" s="84"/>
      <c r="XO34" s="84"/>
      <c r="XP34" s="84"/>
      <c r="XQ34" s="84"/>
      <c r="XR34" s="84"/>
      <c r="XS34" s="84"/>
      <c r="XT34" s="84"/>
      <c r="XU34" s="84"/>
      <c r="XV34" s="84"/>
      <c r="XW34" s="84"/>
      <c r="XX34" s="84"/>
      <c r="XY34" s="84"/>
      <c r="XZ34" s="84"/>
      <c r="YA34" s="89"/>
      <c r="YB34" s="83">
        <f>YB36+YB37+YB38+YB42+YB43+YB44+YB45</f>
        <v>353096.79000000004</v>
      </c>
      <c r="YC34" s="84"/>
      <c r="YD34" s="84"/>
      <c r="YE34" s="84"/>
      <c r="YF34" s="84"/>
      <c r="YG34" s="84"/>
      <c r="YH34" s="84"/>
      <c r="YI34" s="84"/>
      <c r="YJ34" s="84"/>
      <c r="YK34" s="84"/>
      <c r="YL34" s="89"/>
      <c r="YM34" s="83">
        <f>YM36+YM37+YM38+YM42+YM43+YM44+YM45</f>
        <v>1100000</v>
      </c>
      <c r="YN34" s="84"/>
      <c r="YO34" s="84"/>
      <c r="YP34" s="84"/>
      <c r="YQ34" s="84"/>
      <c r="YR34" s="84"/>
      <c r="YS34" s="84"/>
      <c r="YT34" s="84"/>
      <c r="YU34" s="84"/>
      <c r="YV34" s="84"/>
      <c r="YW34" s="84"/>
      <c r="YX34" s="84"/>
      <c r="YY34" s="84"/>
      <c r="YZ34" s="84"/>
      <c r="ZA34" s="85"/>
      <c r="ZB34" s="91">
        <f>ZB36+ZB37+ZB38+ZB42+ZB43+ZB44+ZB45</f>
        <v>506503.06000000006</v>
      </c>
      <c r="ZC34" s="84"/>
      <c r="ZD34" s="84"/>
      <c r="ZE34" s="84"/>
      <c r="ZF34" s="84"/>
      <c r="ZG34" s="84"/>
      <c r="ZH34" s="84"/>
      <c r="ZI34" s="84"/>
      <c r="ZJ34" s="84"/>
      <c r="ZK34" s="84"/>
      <c r="ZL34" s="89"/>
      <c r="ZM34" s="83">
        <f>ZM36+ZM37+ZM38+ZM42+ZM43+ZM44+ZM45</f>
        <v>1500000</v>
      </c>
      <c r="ZN34" s="84"/>
      <c r="ZO34" s="84"/>
      <c r="ZP34" s="84"/>
      <c r="ZQ34" s="84"/>
      <c r="ZR34" s="84"/>
      <c r="ZS34" s="84"/>
      <c r="ZT34" s="84"/>
      <c r="ZU34" s="84"/>
      <c r="ZV34" s="84"/>
      <c r="ZW34" s="84"/>
      <c r="ZX34" s="84"/>
      <c r="ZY34" s="84"/>
      <c r="ZZ34" s="84"/>
      <c r="AAA34" s="89"/>
      <c r="AAB34" s="83">
        <f>AAB36+AAB37+AAB38+AAB42+AAB43+AAB44+AAB45</f>
        <v>506503.06000000006</v>
      </c>
      <c r="AAC34" s="84"/>
      <c r="AAD34" s="84"/>
      <c r="AAE34" s="84"/>
      <c r="AAF34" s="84"/>
      <c r="AAG34" s="84"/>
      <c r="AAH34" s="84"/>
      <c r="AAI34" s="84"/>
      <c r="AAJ34" s="84"/>
      <c r="AAK34" s="84"/>
      <c r="AAL34" s="89"/>
      <c r="AAM34" s="83">
        <f>AAM36+AAM37+AAM38+AAM42+AAM43+AAM44+AAM45</f>
        <v>1500000</v>
      </c>
      <c r="AAN34" s="84"/>
      <c r="AAO34" s="84"/>
      <c r="AAP34" s="84"/>
      <c r="AAQ34" s="84"/>
      <c r="AAR34" s="84"/>
      <c r="AAS34" s="84"/>
      <c r="AAT34" s="84"/>
      <c r="AAU34" s="84"/>
      <c r="AAV34" s="84"/>
      <c r="AAW34" s="84"/>
      <c r="AAX34" s="84"/>
      <c r="AAY34" s="84"/>
      <c r="AAZ34" s="84"/>
      <c r="ABA34" s="85"/>
      <c r="ABB34" s="91">
        <f>ABB36+ABB37+ABB38+ABB42+ABB43+ABB44+ABB45</f>
        <v>416801.53999999992</v>
      </c>
      <c r="ABC34" s="84"/>
      <c r="ABD34" s="84"/>
      <c r="ABE34" s="84"/>
      <c r="ABF34" s="84"/>
      <c r="ABG34" s="84"/>
      <c r="ABH34" s="84"/>
      <c r="ABI34" s="84"/>
      <c r="ABJ34" s="84"/>
      <c r="ABK34" s="84"/>
      <c r="ABL34" s="89"/>
      <c r="ABM34" s="83">
        <f>ABM36+ABM37+ABM38+ABM42+ABM43+ABM44+ABM45</f>
        <v>1550000</v>
      </c>
      <c r="ABN34" s="84"/>
      <c r="ABO34" s="84"/>
      <c r="ABP34" s="84"/>
      <c r="ABQ34" s="84"/>
      <c r="ABR34" s="84"/>
      <c r="ABS34" s="84"/>
      <c r="ABT34" s="84"/>
      <c r="ABU34" s="84"/>
      <c r="ABV34" s="84"/>
      <c r="ABW34" s="84"/>
      <c r="ABX34" s="84"/>
      <c r="ABY34" s="84"/>
      <c r="ABZ34" s="84"/>
      <c r="ACA34" s="89"/>
      <c r="ACB34" s="83">
        <f>ACB36+ACB37+ACB38+ACB42+ACB43+ACB44+ACB45</f>
        <v>416801.53999999992</v>
      </c>
      <c r="ACC34" s="84"/>
      <c r="ACD34" s="84"/>
      <c r="ACE34" s="84"/>
      <c r="ACF34" s="84"/>
      <c r="ACG34" s="84"/>
      <c r="ACH34" s="84"/>
      <c r="ACI34" s="84"/>
      <c r="ACJ34" s="84"/>
      <c r="ACK34" s="84"/>
      <c r="ACL34" s="89"/>
      <c r="ACM34" s="83">
        <f>ACM36+ACM37+ACM38+ACM42+ACM43+ACM44+ACM45</f>
        <v>1550000</v>
      </c>
      <c r="ACN34" s="84"/>
      <c r="ACO34" s="84"/>
      <c r="ACP34" s="84"/>
      <c r="ACQ34" s="84"/>
      <c r="ACR34" s="84"/>
      <c r="ACS34" s="84"/>
      <c r="ACT34" s="84"/>
      <c r="ACU34" s="84"/>
      <c r="ACV34" s="84"/>
      <c r="ACW34" s="84"/>
      <c r="ACX34" s="84"/>
      <c r="ACY34" s="84"/>
      <c r="ACZ34" s="84"/>
      <c r="ADA34" s="85"/>
      <c r="ADB34" s="91">
        <f>ADB36+ADB37+ADB38+ADB42+ADB43+ADB44+ADB45</f>
        <v>323713.95</v>
      </c>
      <c r="ADC34" s="84"/>
      <c r="ADD34" s="84"/>
      <c r="ADE34" s="84"/>
      <c r="ADF34" s="84"/>
      <c r="ADG34" s="84"/>
      <c r="ADH34" s="84"/>
      <c r="ADI34" s="84"/>
      <c r="ADJ34" s="84"/>
      <c r="ADK34" s="84"/>
      <c r="ADL34" s="89"/>
      <c r="ADM34" s="83">
        <f>ADM36+ADM37+ADM38+ADM42+ADM43+ADM44+ADM45</f>
        <v>1052921.6199999999</v>
      </c>
      <c r="ADN34" s="84"/>
      <c r="ADO34" s="84"/>
      <c r="ADP34" s="84"/>
      <c r="ADQ34" s="84"/>
      <c r="ADR34" s="84"/>
      <c r="ADS34" s="84"/>
      <c r="ADT34" s="84"/>
      <c r="ADU34" s="84"/>
      <c r="ADV34" s="84"/>
      <c r="ADW34" s="84"/>
      <c r="ADX34" s="84"/>
      <c r="ADY34" s="84"/>
      <c r="ADZ34" s="84"/>
      <c r="AEA34" s="89"/>
      <c r="AEB34" s="83">
        <f>AEB36+AEB37+AEB38+AEB42+AEB43+AEB44+AEB45</f>
        <v>323713.95</v>
      </c>
      <c r="AEC34" s="84"/>
      <c r="AED34" s="84"/>
      <c r="AEE34" s="84"/>
      <c r="AEF34" s="84"/>
      <c r="AEG34" s="84"/>
      <c r="AEH34" s="84"/>
      <c r="AEI34" s="84"/>
      <c r="AEJ34" s="84"/>
      <c r="AEK34" s="84"/>
      <c r="AEL34" s="89"/>
      <c r="AEM34" s="83">
        <f>AEM36+AEM37+AEM38+AEM42+AEM43+AEM44+AEM45</f>
        <v>1052921.6199999999</v>
      </c>
      <c r="AEN34" s="84"/>
      <c r="AEO34" s="84"/>
      <c r="AEP34" s="84"/>
      <c r="AEQ34" s="84"/>
      <c r="AER34" s="84"/>
      <c r="AES34" s="84"/>
      <c r="AET34" s="84"/>
      <c r="AEU34" s="84"/>
      <c r="AEV34" s="84"/>
      <c r="AEW34" s="84"/>
      <c r="AEX34" s="84"/>
      <c r="AEY34" s="84"/>
      <c r="AEZ34" s="84"/>
      <c r="AFA34" s="85"/>
      <c r="AFB34" s="91">
        <f>AFB36+AFB37+AFB38+AFB42+AFB43+AFB44+AFB45</f>
        <v>279098.33999999997</v>
      </c>
      <c r="AFC34" s="84"/>
      <c r="AFD34" s="84"/>
      <c r="AFE34" s="84"/>
      <c r="AFF34" s="84"/>
      <c r="AFG34" s="84"/>
      <c r="AFH34" s="84"/>
      <c r="AFI34" s="84"/>
      <c r="AFJ34" s="84"/>
      <c r="AFK34" s="84"/>
      <c r="AFL34" s="89"/>
      <c r="AFM34" s="83">
        <f>AFM36+AFM37+AFM38+AFM42+AFM43+AFM44+AFM45</f>
        <v>1060000</v>
      </c>
      <c r="AFN34" s="84"/>
      <c r="AFO34" s="84"/>
      <c r="AFP34" s="84"/>
      <c r="AFQ34" s="84"/>
      <c r="AFR34" s="84"/>
      <c r="AFS34" s="84"/>
      <c r="AFT34" s="84"/>
      <c r="AFU34" s="84"/>
      <c r="AFV34" s="84"/>
      <c r="AFW34" s="84"/>
      <c r="AFX34" s="84"/>
      <c r="AFY34" s="84"/>
      <c r="AFZ34" s="84"/>
      <c r="AGA34" s="89"/>
      <c r="AGB34" s="83">
        <f>AGB36+AGB37+AGB38+AGB42+AGB43+AGB44+AGB45</f>
        <v>279098.33999999997</v>
      </c>
      <c r="AGC34" s="84"/>
      <c r="AGD34" s="84"/>
      <c r="AGE34" s="84"/>
      <c r="AGF34" s="84"/>
      <c r="AGG34" s="84"/>
      <c r="AGH34" s="84"/>
      <c r="AGI34" s="84"/>
      <c r="AGJ34" s="84"/>
      <c r="AGK34" s="84"/>
      <c r="AGL34" s="89"/>
      <c r="AGM34" s="83">
        <f>AGM36+AGM37+AGM38+AGM42+AGM43+AGM44+AGM45</f>
        <v>1060000</v>
      </c>
      <c r="AGN34" s="84"/>
      <c r="AGO34" s="84"/>
      <c r="AGP34" s="84"/>
      <c r="AGQ34" s="84"/>
      <c r="AGR34" s="84"/>
      <c r="AGS34" s="84"/>
      <c r="AGT34" s="84"/>
      <c r="AGU34" s="84"/>
      <c r="AGV34" s="84"/>
      <c r="AGW34" s="84"/>
      <c r="AGX34" s="84"/>
      <c r="AGY34" s="84"/>
      <c r="AGZ34" s="84"/>
      <c r="AHA34" s="85"/>
      <c r="AHB34" s="91">
        <f>AHB36+AHB37+AHB38+AHB42+AHB43+AHB44+AHB45</f>
        <v>446041.01</v>
      </c>
      <c r="AHC34" s="84"/>
      <c r="AHD34" s="84"/>
      <c r="AHE34" s="84"/>
      <c r="AHF34" s="84"/>
      <c r="AHG34" s="84"/>
      <c r="AHH34" s="84"/>
      <c r="AHI34" s="84"/>
      <c r="AHJ34" s="84"/>
      <c r="AHK34" s="84"/>
      <c r="AHL34" s="89"/>
      <c r="AHM34" s="83">
        <f>AHM36+AHM37+AHM38+AHM42+AHM43+AHM44+AHM45</f>
        <v>1650000</v>
      </c>
      <c r="AHN34" s="84"/>
      <c r="AHO34" s="84"/>
      <c r="AHP34" s="84"/>
      <c r="AHQ34" s="84"/>
      <c r="AHR34" s="84"/>
      <c r="AHS34" s="84"/>
      <c r="AHT34" s="84"/>
      <c r="AHU34" s="84"/>
      <c r="AHV34" s="84"/>
      <c r="AHW34" s="84"/>
      <c r="AHX34" s="84"/>
      <c r="AHY34" s="84"/>
      <c r="AHZ34" s="84"/>
      <c r="AIA34" s="89"/>
      <c r="AIB34" s="83">
        <f>AIB36+AIB37+AIB38+AIB42+AIB43+AIB44+AIB45</f>
        <v>446041.01</v>
      </c>
      <c r="AIC34" s="84"/>
      <c r="AID34" s="84"/>
      <c r="AIE34" s="84"/>
      <c r="AIF34" s="84"/>
      <c r="AIG34" s="84"/>
      <c r="AIH34" s="84"/>
      <c r="AII34" s="84"/>
      <c r="AIJ34" s="84"/>
      <c r="AIK34" s="84"/>
      <c r="AIL34" s="89"/>
      <c r="AIM34" s="83">
        <f>AIM36+AIM37+AIM38+AIM42+AIM43+AIM44+AIM45</f>
        <v>1650000</v>
      </c>
      <c r="AIN34" s="84"/>
      <c r="AIO34" s="84"/>
      <c r="AIP34" s="84"/>
      <c r="AIQ34" s="84"/>
      <c r="AIR34" s="84"/>
      <c r="AIS34" s="84"/>
      <c r="AIT34" s="84"/>
      <c r="AIU34" s="84"/>
      <c r="AIV34" s="84"/>
      <c r="AIW34" s="84"/>
      <c r="AIX34" s="84"/>
      <c r="AIY34" s="84"/>
      <c r="AIZ34" s="84"/>
      <c r="AJA34" s="85"/>
      <c r="AJB34" s="91">
        <f>AJB36+AJB37+AJB38+AJB42+AJB43+AJB44+AJB45</f>
        <v>460193.27</v>
      </c>
      <c r="AJC34" s="84"/>
      <c r="AJD34" s="84"/>
      <c r="AJE34" s="84"/>
      <c r="AJF34" s="84"/>
      <c r="AJG34" s="84"/>
      <c r="AJH34" s="84"/>
      <c r="AJI34" s="84"/>
      <c r="AJJ34" s="84"/>
      <c r="AJK34" s="84"/>
      <c r="AJL34" s="89"/>
      <c r="AJM34" s="83">
        <f>AJM36+AJM37+AJM38+AJM42+AJM43+AJM44+AJM45</f>
        <v>1394675.77</v>
      </c>
      <c r="AJN34" s="84"/>
      <c r="AJO34" s="84"/>
      <c r="AJP34" s="84"/>
      <c r="AJQ34" s="84"/>
      <c r="AJR34" s="84"/>
      <c r="AJS34" s="84"/>
      <c r="AJT34" s="84"/>
      <c r="AJU34" s="84"/>
      <c r="AJV34" s="84"/>
      <c r="AJW34" s="84"/>
      <c r="AJX34" s="84"/>
      <c r="AJY34" s="84"/>
      <c r="AJZ34" s="84"/>
      <c r="AKA34" s="89"/>
      <c r="AKB34" s="83">
        <f>AKB36+AKB37+AKB38+AKB42+AKB43+AKB44+AKB45</f>
        <v>460193.27</v>
      </c>
      <c r="AKC34" s="84"/>
      <c r="AKD34" s="84"/>
      <c r="AKE34" s="84"/>
      <c r="AKF34" s="84"/>
      <c r="AKG34" s="84"/>
      <c r="AKH34" s="84"/>
      <c r="AKI34" s="84"/>
      <c r="AKJ34" s="84"/>
      <c r="AKK34" s="84"/>
      <c r="AKL34" s="89"/>
      <c r="AKM34" s="83">
        <f>AKM36+AKM37+AKM38+AKM42+AKM43+AKM44+AKM45</f>
        <v>1394675.77</v>
      </c>
      <c r="AKN34" s="84"/>
      <c r="AKO34" s="84"/>
      <c r="AKP34" s="84"/>
      <c r="AKQ34" s="84"/>
      <c r="AKR34" s="84"/>
      <c r="AKS34" s="84"/>
      <c r="AKT34" s="84"/>
      <c r="AKU34" s="84"/>
      <c r="AKV34" s="84"/>
      <c r="AKW34" s="84"/>
      <c r="AKX34" s="84"/>
      <c r="AKY34" s="84"/>
      <c r="AKZ34" s="84"/>
      <c r="ALA34" s="85"/>
      <c r="ALB34" s="91">
        <f>ALB36+ALB37+ALB38+ALB42+ALB43+ALB44+ALB45</f>
        <v>373390.7</v>
      </c>
      <c r="ALC34" s="84"/>
      <c r="ALD34" s="84"/>
      <c r="ALE34" s="84"/>
      <c r="ALF34" s="84"/>
      <c r="ALG34" s="84"/>
      <c r="ALH34" s="84"/>
      <c r="ALI34" s="84"/>
      <c r="ALJ34" s="84"/>
      <c r="ALK34" s="84"/>
      <c r="ALL34" s="89"/>
      <c r="ALM34" s="83">
        <f>ALM36+ALM37+ALM38+ALM42+ALM43+ALM44+ALM45</f>
        <v>1400000</v>
      </c>
      <c r="ALN34" s="84"/>
      <c r="ALO34" s="84"/>
      <c r="ALP34" s="84"/>
      <c r="ALQ34" s="84"/>
      <c r="ALR34" s="84"/>
      <c r="ALS34" s="84"/>
      <c r="ALT34" s="84"/>
      <c r="ALU34" s="84"/>
      <c r="ALV34" s="84"/>
      <c r="ALW34" s="84"/>
      <c r="ALX34" s="84"/>
      <c r="ALY34" s="84"/>
      <c r="ALZ34" s="84"/>
      <c r="AMA34" s="89"/>
      <c r="AMB34" s="83">
        <f>AMB36+AMB37+AMB38+AMB42+AMB43+AMB44+AMB45</f>
        <v>373390.7</v>
      </c>
      <c r="AMC34" s="84"/>
      <c r="AMD34" s="84"/>
      <c r="AME34" s="84"/>
      <c r="AMF34" s="84"/>
      <c r="AMG34" s="84"/>
      <c r="AMH34" s="84"/>
      <c r="AMI34" s="84"/>
      <c r="AMJ34" s="84"/>
      <c r="AMK34" s="84"/>
      <c r="AML34" s="89"/>
      <c r="AMM34" s="83">
        <f>AMM36+AMM37+AMM38+AMM42+AMM43+AMM44+AMM45</f>
        <v>1400000</v>
      </c>
      <c r="AMN34" s="84"/>
      <c r="AMO34" s="84"/>
      <c r="AMP34" s="84"/>
      <c r="AMQ34" s="84"/>
      <c r="AMR34" s="84"/>
      <c r="AMS34" s="84"/>
      <c r="AMT34" s="84"/>
      <c r="AMU34" s="84"/>
      <c r="AMV34" s="84"/>
      <c r="AMW34" s="84"/>
      <c r="AMX34" s="84"/>
      <c r="AMY34" s="84"/>
      <c r="AMZ34" s="84"/>
      <c r="ANA34" s="85"/>
      <c r="ANB34" s="91">
        <f>ANB36+ANB37+ANB38+ANB42+ANB43+ANB44+ANB45</f>
        <v>271363.21999999997</v>
      </c>
      <c r="ANC34" s="84"/>
      <c r="AND34" s="84"/>
      <c r="ANE34" s="84"/>
      <c r="ANF34" s="84"/>
      <c r="ANG34" s="84"/>
      <c r="ANH34" s="84"/>
      <c r="ANI34" s="84"/>
      <c r="ANJ34" s="84"/>
      <c r="ANK34" s="84"/>
      <c r="ANL34" s="89"/>
      <c r="ANM34" s="83">
        <f>ANM36+ANM37+ANM38+ANM42+ANM43+ANM44+ANM45</f>
        <v>1050000</v>
      </c>
      <c r="ANN34" s="84"/>
      <c r="ANO34" s="84"/>
      <c r="ANP34" s="84"/>
      <c r="ANQ34" s="84"/>
      <c r="ANR34" s="84"/>
      <c r="ANS34" s="84"/>
      <c r="ANT34" s="84"/>
      <c r="ANU34" s="84"/>
      <c r="ANV34" s="84"/>
      <c r="ANW34" s="84"/>
      <c r="ANX34" s="84"/>
      <c r="ANY34" s="84"/>
      <c r="ANZ34" s="84"/>
      <c r="AOA34" s="89"/>
      <c r="AOB34" s="83">
        <f>AOB36+AOB37+AOB38+AOB42+AOB43+AOB44+AOB45</f>
        <v>271363.21999999997</v>
      </c>
      <c r="AOC34" s="84"/>
      <c r="AOD34" s="84"/>
      <c r="AOE34" s="84"/>
      <c r="AOF34" s="84"/>
      <c r="AOG34" s="84"/>
      <c r="AOH34" s="84"/>
      <c r="AOI34" s="84"/>
      <c r="AOJ34" s="84"/>
      <c r="AOK34" s="84"/>
      <c r="AOL34" s="89"/>
      <c r="AOM34" s="83">
        <f>AOM36+AOM37+AOM38+AOM42+AOM43+AOM44+AOM45</f>
        <v>1050000</v>
      </c>
      <c r="AON34" s="84"/>
      <c r="AOO34" s="84"/>
      <c r="AOP34" s="84"/>
      <c r="AOQ34" s="84"/>
      <c r="AOR34" s="84"/>
      <c r="AOS34" s="84"/>
      <c r="AOT34" s="84"/>
      <c r="AOU34" s="84"/>
      <c r="AOV34" s="84"/>
      <c r="AOW34" s="84"/>
      <c r="AOX34" s="84"/>
      <c r="AOY34" s="84"/>
      <c r="AOZ34" s="84"/>
      <c r="APA34" s="85"/>
      <c r="APB34" s="91">
        <f>APB36+APB37+APB38+APB42+APB43+APB44+APB45</f>
        <v>404336.76999999996</v>
      </c>
      <c r="APC34" s="84"/>
      <c r="APD34" s="84"/>
      <c r="APE34" s="84"/>
      <c r="APF34" s="84"/>
      <c r="APG34" s="84"/>
      <c r="APH34" s="84"/>
      <c r="API34" s="84"/>
      <c r="APJ34" s="84"/>
      <c r="APK34" s="84"/>
      <c r="APL34" s="89"/>
      <c r="APM34" s="83">
        <f>APM36+APM37+APM38+APM42+APM43+APM44+APM45</f>
        <v>1100000.02</v>
      </c>
      <c r="APN34" s="84"/>
      <c r="APO34" s="84"/>
      <c r="APP34" s="84"/>
      <c r="APQ34" s="84"/>
      <c r="APR34" s="84"/>
      <c r="APS34" s="84"/>
      <c r="APT34" s="84"/>
      <c r="APU34" s="84"/>
      <c r="APV34" s="84"/>
      <c r="APW34" s="84"/>
      <c r="APX34" s="84"/>
      <c r="APY34" s="84"/>
      <c r="APZ34" s="84"/>
      <c r="AQA34" s="89"/>
      <c r="AQB34" s="83">
        <f>AQB36+AQB37+AQB38+AQB42+AQB43+AQB44+AQB45</f>
        <v>404336.76999999996</v>
      </c>
      <c r="AQC34" s="84"/>
      <c r="AQD34" s="84"/>
      <c r="AQE34" s="84"/>
      <c r="AQF34" s="84"/>
      <c r="AQG34" s="84"/>
      <c r="AQH34" s="84"/>
      <c r="AQI34" s="84"/>
      <c r="AQJ34" s="84"/>
      <c r="AQK34" s="84"/>
      <c r="AQL34" s="89"/>
      <c r="AQM34" s="83">
        <f>AQM36+AQM37+AQM38+AQM42+AQM43+AQM44+AQM45</f>
        <v>1100000.02</v>
      </c>
      <c r="AQN34" s="84"/>
      <c r="AQO34" s="84"/>
      <c r="AQP34" s="84"/>
      <c r="AQQ34" s="84"/>
      <c r="AQR34" s="84"/>
      <c r="AQS34" s="84"/>
      <c r="AQT34" s="84"/>
      <c r="AQU34" s="84"/>
      <c r="AQV34" s="84"/>
      <c r="AQW34" s="84"/>
      <c r="AQX34" s="84"/>
      <c r="AQY34" s="84"/>
      <c r="AQZ34" s="84"/>
      <c r="ARA34" s="85"/>
      <c r="ARB34" s="91">
        <f>ARB36+ARB37+ARB38+ARB42+ARB43+ARB44+ARB45</f>
        <v>610466.66</v>
      </c>
      <c r="ARC34" s="84"/>
      <c r="ARD34" s="84"/>
      <c r="ARE34" s="84"/>
      <c r="ARF34" s="84"/>
      <c r="ARG34" s="84"/>
      <c r="ARH34" s="84"/>
      <c r="ARI34" s="84"/>
      <c r="ARJ34" s="84"/>
      <c r="ARK34" s="84"/>
      <c r="ARL34" s="89"/>
      <c r="ARM34" s="83">
        <f>ARM36+ARM37+ARM38+ARM42+ARM43+ARM44+ARM45</f>
        <v>2200000</v>
      </c>
      <c r="ARN34" s="84"/>
      <c r="ARO34" s="84"/>
      <c r="ARP34" s="84"/>
      <c r="ARQ34" s="84"/>
      <c r="ARR34" s="84"/>
      <c r="ARS34" s="84"/>
      <c r="ART34" s="84"/>
      <c r="ARU34" s="84"/>
      <c r="ARV34" s="84"/>
      <c r="ARW34" s="84"/>
      <c r="ARX34" s="84"/>
      <c r="ARY34" s="84"/>
      <c r="ARZ34" s="84"/>
      <c r="ASA34" s="89"/>
      <c r="ASB34" s="83">
        <f>ASB36+ASB37+ASB38+ASB42+ASB43+ASB44+ASB45</f>
        <v>610466.66</v>
      </c>
      <c r="ASC34" s="84"/>
      <c r="ASD34" s="84"/>
      <c r="ASE34" s="84"/>
      <c r="ASF34" s="84"/>
      <c r="ASG34" s="84"/>
      <c r="ASH34" s="84"/>
      <c r="ASI34" s="84"/>
      <c r="ASJ34" s="84"/>
      <c r="ASK34" s="84"/>
      <c r="ASL34" s="89"/>
      <c r="ASM34" s="83">
        <f>ASM36+ASM37+ASM38+ASM42+ASM43+ASM44+ASM45</f>
        <v>2200000</v>
      </c>
      <c r="ASN34" s="84"/>
      <c r="ASO34" s="84"/>
      <c r="ASP34" s="84"/>
      <c r="ASQ34" s="84"/>
      <c r="ASR34" s="84"/>
      <c r="ASS34" s="84"/>
      <c r="AST34" s="84"/>
      <c r="ASU34" s="84"/>
      <c r="ASV34" s="84"/>
      <c r="ASW34" s="84"/>
      <c r="ASX34" s="84"/>
      <c r="ASY34" s="84"/>
      <c r="ASZ34" s="84"/>
      <c r="ATA34" s="85"/>
      <c r="ATB34" s="91">
        <f>ATB36+ATB37+ATB38+ATB42+ATB43+ATB44+ATB45</f>
        <v>368288.04000000004</v>
      </c>
      <c r="ATC34" s="84"/>
      <c r="ATD34" s="84"/>
      <c r="ATE34" s="84"/>
      <c r="ATF34" s="84"/>
      <c r="ATG34" s="84"/>
      <c r="ATH34" s="84"/>
      <c r="ATI34" s="84"/>
      <c r="ATJ34" s="84"/>
      <c r="ATK34" s="84"/>
      <c r="ATL34" s="89"/>
      <c r="ATM34" s="83">
        <f>ATM36+ATM37+ATM38+ATM42+ATM43+ATM44+ATM45</f>
        <v>1080000</v>
      </c>
      <c r="ATN34" s="84"/>
      <c r="ATO34" s="84"/>
      <c r="ATP34" s="84"/>
      <c r="ATQ34" s="84"/>
      <c r="ATR34" s="84"/>
      <c r="ATS34" s="84"/>
      <c r="ATT34" s="84"/>
      <c r="ATU34" s="84"/>
      <c r="ATV34" s="84"/>
      <c r="ATW34" s="84"/>
      <c r="ATX34" s="84"/>
      <c r="ATY34" s="84"/>
      <c r="ATZ34" s="84"/>
      <c r="AUA34" s="89"/>
      <c r="AUB34" s="83">
        <f>AUB36+AUB37+AUB38+AUB42+AUB43+AUB44+AUB45</f>
        <v>368288.04000000004</v>
      </c>
      <c r="AUC34" s="84"/>
      <c r="AUD34" s="84"/>
      <c r="AUE34" s="84"/>
      <c r="AUF34" s="84"/>
      <c r="AUG34" s="84"/>
      <c r="AUH34" s="84"/>
      <c r="AUI34" s="84"/>
      <c r="AUJ34" s="84"/>
      <c r="AUK34" s="84"/>
      <c r="AUL34" s="89"/>
      <c r="AUM34" s="83">
        <f>AUM36+AUM37+AUM38+AUM42+AUM43+AUM44+AUM45</f>
        <v>1080000</v>
      </c>
      <c r="AUN34" s="84"/>
      <c r="AUO34" s="84"/>
      <c r="AUP34" s="84"/>
      <c r="AUQ34" s="84"/>
      <c r="AUR34" s="84"/>
      <c r="AUS34" s="84"/>
      <c r="AUT34" s="84"/>
      <c r="AUU34" s="84"/>
      <c r="AUV34" s="84"/>
      <c r="AUW34" s="84"/>
      <c r="AUX34" s="84"/>
      <c r="AUY34" s="84"/>
      <c r="AUZ34" s="84"/>
      <c r="AVA34" s="85"/>
      <c r="AVB34" s="91">
        <f>AVB36+AVB37+AVB38+AVB42+AVB43+AVB44+AVB45</f>
        <v>186374.41999999998</v>
      </c>
      <c r="AVC34" s="84"/>
      <c r="AVD34" s="84"/>
      <c r="AVE34" s="84"/>
      <c r="AVF34" s="84"/>
      <c r="AVG34" s="84"/>
      <c r="AVH34" s="84"/>
      <c r="AVI34" s="84"/>
      <c r="AVJ34" s="84"/>
      <c r="AVK34" s="84"/>
      <c r="AVL34" s="89"/>
      <c r="AVM34" s="83">
        <f>AVM36+AVM37+AVM38+AVM42+AVM43+AVM44+AVM45</f>
        <v>1020000</v>
      </c>
      <c r="AVN34" s="84"/>
      <c r="AVO34" s="84"/>
      <c r="AVP34" s="84"/>
      <c r="AVQ34" s="84"/>
      <c r="AVR34" s="84"/>
      <c r="AVS34" s="84"/>
      <c r="AVT34" s="84"/>
      <c r="AVU34" s="84"/>
      <c r="AVV34" s="84"/>
      <c r="AVW34" s="84"/>
      <c r="AVX34" s="84"/>
      <c r="AVY34" s="84"/>
      <c r="AVZ34" s="84"/>
      <c r="AWA34" s="89"/>
      <c r="AWB34" s="83">
        <f>AWB36+AWB37+AWB38+AWB42+AWB43+AWB44+AWB45</f>
        <v>186374.41999999998</v>
      </c>
      <c r="AWC34" s="84"/>
      <c r="AWD34" s="84"/>
      <c r="AWE34" s="84"/>
      <c r="AWF34" s="84"/>
      <c r="AWG34" s="84"/>
      <c r="AWH34" s="84"/>
      <c r="AWI34" s="84"/>
      <c r="AWJ34" s="84"/>
      <c r="AWK34" s="84"/>
      <c r="AWL34" s="89"/>
      <c r="AWM34" s="83">
        <f>AWM36+AWM37+AWM38+AWM42+AWM43+AWM44+AWM45</f>
        <v>1020000</v>
      </c>
      <c r="AWN34" s="84"/>
      <c r="AWO34" s="84"/>
      <c r="AWP34" s="84"/>
      <c r="AWQ34" s="84"/>
      <c r="AWR34" s="84"/>
      <c r="AWS34" s="84"/>
      <c r="AWT34" s="84"/>
      <c r="AWU34" s="84"/>
      <c r="AWV34" s="84"/>
      <c r="AWW34" s="84"/>
      <c r="AWX34" s="84"/>
      <c r="AWY34" s="84"/>
      <c r="AWZ34" s="84"/>
      <c r="AXA34" s="85"/>
      <c r="AXB34" s="91">
        <f>AXB36+AXB37+AXB38+AXB42+AXB43+AXB44+AXB45</f>
        <v>379550.02999999997</v>
      </c>
      <c r="AXC34" s="84"/>
      <c r="AXD34" s="84"/>
      <c r="AXE34" s="84"/>
      <c r="AXF34" s="84"/>
      <c r="AXG34" s="84"/>
      <c r="AXH34" s="84"/>
      <c r="AXI34" s="84"/>
      <c r="AXJ34" s="84"/>
      <c r="AXK34" s="84"/>
      <c r="AXL34" s="89"/>
      <c r="AXM34" s="83">
        <f>AXM36+AXM37+AXM38+AXM42+AXM43+AXM44+AXM45</f>
        <v>1359849.9999999998</v>
      </c>
      <c r="AXN34" s="84"/>
      <c r="AXO34" s="84"/>
      <c r="AXP34" s="84"/>
      <c r="AXQ34" s="84"/>
      <c r="AXR34" s="84"/>
      <c r="AXS34" s="84"/>
      <c r="AXT34" s="84"/>
      <c r="AXU34" s="84"/>
      <c r="AXV34" s="84"/>
      <c r="AXW34" s="84"/>
      <c r="AXX34" s="84"/>
      <c r="AXY34" s="84"/>
      <c r="AXZ34" s="84"/>
      <c r="AYA34" s="89"/>
      <c r="AYB34" s="83">
        <f>AYB36+AYB37+AYB38+AYB42+AYB43+AYB44+AYB45</f>
        <v>379550.02999999997</v>
      </c>
      <c r="AYC34" s="84"/>
      <c r="AYD34" s="84"/>
      <c r="AYE34" s="84"/>
      <c r="AYF34" s="84"/>
      <c r="AYG34" s="84"/>
      <c r="AYH34" s="84"/>
      <c r="AYI34" s="84"/>
      <c r="AYJ34" s="84"/>
      <c r="AYK34" s="84"/>
      <c r="AYL34" s="89"/>
      <c r="AYM34" s="83">
        <f>AYM36+AYM37+AYM38+AYM42+AYM43+AYM44+AYM45</f>
        <v>1359849.9999999998</v>
      </c>
      <c r="AYN34" s="84"/>
      <c r="AYO34" s="84"/>
      <c r="AYP34" s="84"/>
      <c r="AYQ34" s="84"/>
      <c r="AYR34" s="84"/>
      <c r="AYS34" s="84"/>
      <c r="AYT34" s="84"/>
      <c r="AYU34" s="84"/>
      <c r="AYV34" s="84"/>
      <c r="AYW34" s="84"/>
      <c r="AYX34" s="84"/>
      <c r="AYY34" s="84"/>
      <c r="AYZ34" s="84"/>
      <c r="AZA34" s="85"/>
      <c r="AZB34" s="91">
        <f>AZB36+AZB37+AZB38+AZB42+AZB43+AZB44+AZB45</f>
        <v>456472.61</v>
      </c>
      <c r="AZC34" s="84"/>
      <c r="AZD34" s="84"/>
      <c r="AZE34" s="84"/>
      <c r="AZF34" s="84"/>
      <c r="AZG34" s="84"/>
      <c r="AZH34" s="84"/>
      <c r="AZI34" s="84"/>
      <c r="AZJ34" s="84"/>
      <c r="AZK34" s="84"/>
      <c r="AZL34" s="89"/>
      <c r="AZM34" s="83">
        <f>AZM36+AZM37+AZM38+AZM42+AZM43+AZM44+AZM45</f>
        <v>1063000</v>
      </c>
      <c r="AZN34" s="84"/>
      <c r="AZO34" s="84"/>
      <c r="AZP34" s="84"/>
      <c r="AZQ34" s="84"/>
      <c r="AZR34" s="84"/>
      <c r="AZS34" s="84"/>
      <c r="AZT34" s="84"/>
      <c r="AZU34" s="84"/>
      <c r="AZV34" s="84"/>
      <c r="AZW34" s="84"/>
      <c r="AZX34" s="84"/>
      <c r="AZY34" s="84"/>
      <c r="AZZ34" s="84"/>
      <c r="BAA34" s="89"/>
      <c r="BAB34" s="83">
        <f>BAB36+BAB37+BAB38+BAB42+BAB43+BAB44+BAB45</f>
        <v>456472.61</v>
      </c>
      <c r="BAC34" s="84"/>
      <c r="BAD34" s="84"/>
      <c r="BAE34" s="84"/>
      <c r="BAF34" s="84"/>
      <c r="BAG34" s="84"/>
      <c r="BAH34" s="84"/>
      <c r="BAI34" s="84"/>
      <c r="BAJ34" s="84"/>
      <c r="BAK34" s="84"/>
      <c r="BAL34" s="89"/>
      <c r="BAM34" s="83">
        <f>BAM36+BAM37+BAM38+BAM42+BAM43+BAM44+BAM45</f>
        <v>1063000</v>
      </c>
      <c r="BAN34" s="84"/>
      <c r="BAO34" s="84"/>
      <c r="BAP34" s="84"/>
      <c r="BAQ34" s="84"/>
      <c r="BAR34" s="84"/>
      <c r="BAS34" s="84"/>
      <c r="BAT34" s="84"/>
      <c r="BAU34" s="84"/>
      <c r="BAV34" s="84"/>
      <c r="BAW34" s="84"/>
      <c r="BAX34" s="84"/>
      <c r="BAY34" s="84"/>
      <c r="BAZ34" s="84"/>
      <c r="BBA34" s="85"/>
      <c r="BBB34" s="91">
        <f>BBB36+BBB37+BBB38+BBB42+BBB43+BBB44+BBB45</f>
        <v>7932485.3599999994</v>
      </c>
      <c r="BBC34" s="84"/>
      <c r="BBD34" s="84"/>
      <c r="BBE34" s="84"/>
      <c r="BBF34" s="84"/>
      <c r="BBG34" s="84"/>
      <c r="BBH34" s="84"/>
      <c r="BBI34" s="84"/>
      <c r="BBJ34" s="84"/>
      <c r="BBK34" s="84"/>
      <c r="BBL34" s="89"/>
      <c r="BBM34" s="83">
        <f>BBM36+BBM37+BBM38+BBM42+BBM43+BBM44+BBM45</f>
        <v>23070000.000000004</v>
      </c>
      <c r="BBN34" s="84"/>
      <c r="BBO34" s="84"/>
      <c r="BBP34" s="84"/>
      <c r="BBQ34" s="84"/>
      <c r="BBR34" s="84"/>
      <c r="BBS34" s="84"/>
      <c r="BBT34" s="84"/>
      <c r="BBU34" s="84"/>
      <c r="BBV34" s="84"/>
      <c r="BBW34" s="84"/>
      <c r="BBX34" s="84"/>
      <c r="BBY34" s="84"/>
      <c r="BBZ34" s="84"/>
      <c r="BCA34" s="89"/>
      <c r="BCB34" s="83">
        <f>BCB36+BCB37+BCB38+BCB42+BCB43+BCB44+BCB45</f>
        <v>7932485.3599999994</v>
      </c>
      <c r="BCC34" s="84"/>
      <c r="BCD34" s="84"/>
      <c r="BCE34" s="84"/>
      <c r="BCF34" s="84"/>
      <c r="BCG34" s="84"/>
      <c r="BCH34" s="84"/>
      <c r="BCI34" s="84"/>
      <c r="BCJ34" s="84"/>
      <c r="BCK34" s="84"/>
      <c r="BCL34" s="89"/>
      <c r="BCM34" s="83">
        <f>BCM36+BCM37+BCM38+BCM42+BCM43+BCM44+BCM45</f>
        <v>23070000.000000004</v>
      </c>
      <c r="BCN34" s="84"/>
      <c r="BCO34" s="84"/>
      <c r="BCP34" s="84"/>
      <c r="BCQ34" s="84"/>
      <c r="BCR34" s="84"/>
      <c r="BCS34" s="84"/>
      <c r="BCT34" s="84"/>
      <c r="BCU34" s="84"/>
      <c r="BCV34" s="84"/>
      <c r="BCW34" s="84"/>
      <c r="BCX34" s="84"/>
      <c r="BCY34" s="84"/>
      <c r="BCZ34" s="84"/>
      <c r="BDA34" s="85"/>
      <c r="BDB34" s="91">
        <f>BDB36+BDB37+BDB38+BDB42+BDB43+BDB44+BDB45</f>
        <v>1625116.24</v>
      </c>
      <c r="BDC34" s="84"/>
      <c r="BDD34" s="84"/>
      <c r="BDE34" s="84"/>
      <c r="BDF34" s="84"/>
      <c r="BDG34" s="84"/>
      <c r="BDH34" s="84"/>
      <c r="BDI34" s="84"/>
      <c r="BDJ34" s="84"/>
      <c r="BDK34" s="84"/>
      <c r="BDL34" s="89"/>
      <c r="BDM34" s="83">
        <f>BDM36+BDM37+BDM38+BDM42+BDM43+BDM44+BDM45</f>
        <v>4619999.9999999991</v>
      </c>
      <c r="BDN34" s="84"/>
      <c r="BDO34" s="84"/>
      <c r="BDP34" s="84"/>
      <c r="BDQ34" s="84"/>
      <c r="BDR34" s="84"/>
      <c r="BDS34" s="84"/>
      <c r="BDT34" s="84"/>
      <c r="BDU34" s="84"/>
      <c r="BDV34" s="84"/>
      <c r="BDW34" s="84"/>
      <c r="BDX34" s="84"/>
      <c r="BDY34" s="84"/>
      <c r="BDZ34" s="84"/>
      <c r="BEA34" s="89"/>
      <c r="BEB34" s="83">
        <f>BEB36+BEB37+BEB38+BEB42+BEB43+BEB44+BEB45</f>
        <v>1625116.24</v>
      </c>
      <c r="BEC34" s="84"/>
      <c r="BED34" s="84"/>
      <c r="BEE34" s="84"/>
      <c r="BEF34" s="84"/>
      <c r="BEG34" s="84"/>
      <c r="BEH34" s="84"/>
      <c r="BEI34" s="84"/>
      <c r="BEJ34" s="84"/>
      <c r="BEK34" s="84"/>
      <c r="BEL34" s="89"/>
      <c r="BEM34" s="83">
        <f>BEM36+BEM37+BEM38+BEM42+BEM43+BEM44+BEM45</f>
        <v>4619999.9999999991</v>
      </c>
      <c r="BEN34" s="84"/>
      <c r="BEO34" s="84"/>
      <c r="BEP34" s="84"/>
      <c r="BEQ34" s="84"/>
      <c r="BER34" s="84"/>
      <c r="BES34" s="84"/>
      <c r="BET34" s="84"/>
      <c r="BEU34" s="84"/>
      <c r="BEV34" s="84"/>
      <c r="BEW34" s="84"/>
      <c r="BEX34" s="84"/>
      <c r="BEY34" s="84"/>
      <c r="BEZ34" s="84"/>
      <c r="BFA34" s="85"/>
      <c r="BFB34" s="91">
        <f>BFB36+BFB37+BFB38+BFB42+BFB43+BFB44+BFB45</f>
        <v>1305908.69</v>
      </c>
      <c r="BFC34" s="84"/>
      <c r="BFD34" s="84"/>
      <c r="BFE34" s="84"/>
      <c r="BFF34" s="84"/>
      <c r="BFG34" s="84"/>
      <c r="BFH34" s="84"/>
      <c r="BFI34" s="84"/>
      <c r="BFJ34" s="84"/>
      <c r="BFK34" s="84"/>
      <c r="BFL34" s="89"/>
      <c r="BFM34" s="83">
        <f>BFM36+BFM37+BFM38+BFM42+BFM43+BFM44+BFM45</f>
        <v>4050000</v>
      </c>
      <c r="BFN34" s="84"/>
      <c r="BFO34" s="84"/>
      <c r="BFP34" s="84"/>
      <c r="BFQ34" s="84"/>
      <c r="BFR34" s="84"/>
      <c r="BFS34" s="84"/>
      <c r="BFT34" s="84"/>
      <c r="BFU34" s="84"/>
      <c r="BFV34" s="84"/>
      <c r="BFW34" s="84"/>
      <c r="BFX34" s="84"/>
      <c r="BFY34" s="84"/>
      <c r="BFZ34" s="84"/>
      <c r="BGA34" s="89"/>
      <c r="BGB34" s="83">
        <f>BGB36+BGB37+BGB38+BGB42+BGB43+BGB44+BGB45</f>
        <v>1305908.69</v>
      </c>
      <c r="BGC34" s="84"/>
      <c r="BGD34" s="84"/>
      <c r="BGE34" s="84"/>
      <c r="BGF34" s="84"/>
      <c r="BGG34" s="84"/>
      <c r="BGH34" s="84"/>
      <c r="BGI34" s="84"/>
      <c r="BGJ34" s="84"/>
      <c r="BGK34" s="84"/>
      <c r="BGL34" s="89"/>
      <c r="BGM34" s="83">
        <f>BGM36+BGM37+BGM38+BGM42+BGM43+BGM44+BGM45</f>
        <v>4050000</v>
      </c>
      <c r="BGN34" s="84"/>
      <c r="BGO34" s="84"/>
      <c r="BGP34" s="84"/>
      <c r="BGQ34" s="84"/>
      <c r="BGR34" s="84"/>
      <c r="BGS34" s="84"/>
      <c r="BGT34" s="84"/>
      <c r="BGU34" s="84"/>
      <c r="BGV34" s="84"/>
      <c r="BGW34" s="84"/>
      <c r="BGX34" s="84"/>
      <c r="BGY34" s="84"/>
      <c r="BGZ34" s="84"/>
      <c r="BHA34" s="85"/>
      <c r="BHB34" s="91">
        <f>BHB36+BHB37+BHB38+BHB42+BHB43+BHB44+BHB45</f>
        <v>1259424.54</v>
      </c>
      <c r="BHC34" s="84"/>
      <c r="BHD34" s="84"/>
      <c r="BHE34" s="84"/>
      <c r="BHF34" s="84"/>
      <c r="BHG34" s="84"/>
      <c r="BHH34" s="84"/>
      <c r="BHI34" s="84"/>
      <c r="BHJ34" s="84"/>
      <c r="BHK34" s="84"/>
      <c r="BHL34" s="89"/>
      <c r="BHM34" s="83">
        <f>BHM36+BHM37+BHM38+BHM42+BHM43+BHM44+BHM45</f>
        <v>3899999.9999999995</v>
      </c>
      <c r="BHN34" s="84"/>
      <c r="BHO34" s="84"/>
      <c r="BHP34" s="84"/>
      <c r="BHQ34" s="84"/>
      <c r="BHR34" s="84"/>
      <c r="BHS34" s="84"/>
      <c r="BHT34" s="84"/>
      <c r="BHU34" s="84"/>
      <c r="BHV34" s="84"/>
      <c r="BHW34" s="84"/>
      <c r="BHX34" s="84"/>
      <c r="BHY34" s="84"/>
      <c r="BHZ34" s="84"/>
      <c r="BIA34" s="89"/>
      <c r="BIB34" s="83">
        <f>BIB36+BIB37+BIB38+BIB42+BIB43+BIB44+BIB45</f>
        <v>1259424.54</v>
      </c>
      <c r="BIC34" s="84"/>
      <c r="BID34" s="84"/>
      <c r="BIE34" s="84"/>
      <c r="BIF34" s="84"/>
      <c r="BIG34" s="84"/>
      <c r="BIH34" s="84"/>
      <c r="BII34" s="84"/>
      <c r="BIJ34" s="84"/>
      <c r="BIK34" s="84"/>
      <c r="BIL34" s="89"/>
      <c r="BIM34" s="83">
        <f>BIM36+BIM37+BIM38+BIM42+BIM43+BIM44+BIM45</f>
        <v>3899999.9999999995</v>
      </c>
      <c r="BIN34" s="84"/>
      <c r="BIO34" s="84"/>
      <c r="BIP34" s="84"/>
      <c r="BIQ34" s="84"/>
      <c r="BIR34" s="84"/>
      <c r="BIS34" s="84"/>
      <c r="BIT34" s="84"/>
      <c r="BIU34" s="84"/>
      <c r="BIV34" s="84"/>
      <c r="BIW34" s="84"/>
      <c r="BIX34" s="84"/>
      <c r="BIY34" s="84"/>
      <c r="BIZ34" s="84"/>
      <c r="BJA34" s="85"/>
      <c r="BJB34" s="91">
        <f>BJB36+BJB37+BJB38+BJB42+BJB43+BJB44+BJB45</f>
        <v>819775.87</v>
      </c>
      <c r="BJC34" s="84"/>
      <c r="BJD34" s="84"/>
      <c r="BJE34" s="84"/>
      <c r="BJF34" s="84"/>
      <c r="BJG34" s="84"/>
      <c r="BJH34" s="84"/>
      <c r="BJI34" s="84"/>
      <c r="BJJ34" s="84"/>
      <c r="BJK34" s="84"/>
      <c r="BJL34" s="89"/>
      <c r="BJM34" s="83">
        <f>BJM36+BJM37+BJM38+BJM42+BJM43+BJM44+BJM45</f>
        <v>2100000</v>
      </c>
      <c r="BJN34" s="84"/>
      <c r="BJO34" s="84"/>
      <c r="BJP34" s="84"/>
      <c r="BJQ34" s="84"/>
      <c r="BJR34" s="84"/>
      <c r="BJS34" s="84"/>
      <c r="BJT34" s="84"/>
      <c r="BJU34" s="84"/>
      <c r="BJV34" s="84"/>
      <c r="BJW34" s="84"/>
      <c r="BJX34" s="84"/>
      <c r="BJY34" s="84"/>
      <c r="BJZ34" s="84"/>
      <c r="BKA34" s="89"/>
      <c r="BKB34" s="83">
        <f>BKB36+BKB37+BKB38+BKB42+BKB43+BKB44+BKB45</f>
        <v>819775.87</v>
      </c>
      <c r="BKC34" s="84"/>
      <c r="BKD34" s="84"/>
      <c r="BKE34" s="84"/>
      <c r="BKF34" s="84"/>
      <c r="BKG34" s="84"/>
      <c r="BKH34" s="84"/>
      <c r="BKI34" s="84"/>
      <c r="BKJ34" s="84"/>
      <c r="BKK34" s="84"/>
      <c r="BKL34" s="89"/>
      <c r="BKM34" s="83">
        <f>BKM36+BKM37+BKM38+BKM42+BKM43+BKM44+BKM45</f>
        <v>2100000</v>
      </c>
      <c r="BKN34" s="84"/>
      <c r="BKO34" s="84"/>
      <c r="BKP34" s="84"/>
      <c r="BKQ34" s="84"/>
      <c r="BKR34" s="84"/>
      <c r="BKS34" s="84"/>
      <c r="BKT34" s="84"/>
      <c r="BKU34" s="84"/>
      <c r="BKV34" s="84"/>
      <c r="BKW34" s="84"/>
      <c r="BKX34" s="84"/>
      <c r="BKY34" s="84"/>
      <c r="BKZ34" s="84"/>
      <c r="BLA34" s="85"/>
      <c r="BLB34" s="91">
        <f>BLB36+BLB37+BLB38+BLB42+BLB43+BLB44+BLB45</f>
        <v>4183858.58</v>
      </c>
      <c r="BLC34" s="84"/>
      <c r="BLD34" s="84"/>
      <c r="BLE34" s="84"/>
      <c r="BLF34" s="84"/>
      <c r="BLG34" s="84"/>
      <c r="BLH34" s="84"/>
      <c r="BLI34" s="84"/>
      <c r="BLJ34" s="84"/>
      <c r="BLK34" s="84"/>
      <c r="BLL34" s="89"/>
      <c r="BLM34" s="83">
        <f>BLM36+BLM37+BLM38+BLM42+BLM43+BLM44+BLM45</f>
        <v>12879984.949999999</v>
      </c>
      <c r="BLN34" s="84"/>
      <c r="BLO34" s="84"/>
      <c r="BLP34" s="84"/>
      <c r="BLQ34" s="84"/>
      <c r="BLR34" s="84"/>
      <c r="BLS34" s="84"/>
      <c r="BLT34" s="84"/>
      <c r="BLU34" s="84"/>
      <c r="BLV34" s="84"/>
      <c r="BLW34" s="84"/>
      <c r="BLX34" s="84"/>
      <c r="BLY34" s="84"/>
      <c r="BLZ34" s="84"/>
      <c r="BMA34" s="89"/>
      <c r="BMB34" s="83">
        <f>BMB36+BMB37+BMB38+BMB42+BMB43+BMB44+BMB45</f>
        <v>1244032.18</v>
      </c>
      <c r="BMC34" s="84"/>
      <c r="BMD34" s="84"/>
      <c r="BME34" s="84"/>
      <c r="BMF34" s="84"/>
      <c r="BMG34" s="84"/>
      <c r="BMH34" s="84"/>
      <c r="BMI34" s="84"/>
      <c r="BMJ34" s="84"/>
      <c r="BMK34" s="84"/>
      <c r="BML34" s="89"/>
      <c r="BMM34" s="83">
        <f>BMM36+BMM37+BMM38+BMM42+BMM43+BMM44+BMM45</f>
        <v>2643299.9999999995</v>
      </c>
      <c r="BMN34" s="84"/>
      <c r="BMO34" s="84"/>
      <c r="BMP34" s="84"/>
      <c r="BMQ34" s="84"/>
      <c r="BMR34" s="84"/>
      <c r="BMS34" s="84"/>
      <c r="BMT34" s="84"/>
      <c r="BMU34" s="84"/>
      <c r="BMV34" s="84"/>
      <c r="BMW34" s="84"/>
      <c r="BMX34" s="84"/>
      <c r="BMY34" s="84"/>
      <c r="BMZ34" s="84"/>
      <c r="BNA34" s="85"/>
      <c r="BNB34" s="59"/>
      <c r="BNC34" s="59"/>
      <c r="BND34" s="59"/>
      <c r="BNE34" s="59"/>
      <c r="BNF34" s="59"/>
      <c r="BNG34" s="59"/>
      <c r="BNH34" s="59"/>
      <c r="BNI34" s="59"/>
      <c r="BNJ34" s="59"/>
      <c r="BNK34" s="59"/>
      <c r="BNL34" s="59"/>
      <c r="BNM34" s="59"/>
      <c r="BNN34" s="59"/>
      <c r="BNO34" s="59"/>
      <c r="BNP34" s="59"/>
      <c r="BNQ34" s="59"/>
      <c r="BNR34" s="59"/>
      <c r="BNS34" s="59"/>
      <c r="BNT34" s="59"/>
      <c r="BNU34" s="59"/>
      <c r="BNV34" s="59"/>
      <c r="BNW34" s="59"/>
      <c r="BNX34" s="59"/>
      <c r="BNY34" s="59"/>
      <c r="BNZ34" s="59"/>
      <c r="BOA34" s="59"/>
      <c r="BOB34" s="59"/>
      <c r="BOC34" s="59"/>
      <c r="BOD34" s="59"/>
      <c r="BOE34" s="59"/>
      <c r="BOF34" s="59"/>
      <c r="BOG34" s="59"/>
      <c r="BOH34" s="59"/>
      <c r="BOI34" s="59"/>
      <c r="BOJ34" s="59"/>
      <c r="BOK34" s="59"/>
      <c r="BOL34" s="59"/>
      <c r="BOM34" s="59"/>
      <c r="BON34" s="59"/>
      <c r="BOO34" s="59"/>
      <c r="BOP34" s="59"/>
      <c r="BOQ34" s="59"/>
      <c r="BOR34" s="59"/>
      <c r="BOS34" s="59"/>
      <c r="BOT34" s="59"/>
      <c r="BOU34" s="59"/>
      <c r="BOV34" s="59"/>
      <c r="BOW34" s="59"/>
      <c r="BOX34" s="59"/>
      <c r="BOY34" s="59"/>
      <c r="BOZ34" s="59"/>
      <c r="BPA34" s="59"/>
    </row>
    <row r="35" spans="1:1769" s="60" customFormat="1" ht="39" customHeight="1">
      <c r="A35" s="139" t="s">
        <v>36</v>
      </c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44"/>
      <c r="AT35" s="145"/>
      <c r="AU35" s="145"/>
      <c r="AV35" s="145"/>
      <c r="AW35" s="145"/>
      <c r="AX35" s="145"/>
      <c r="AY35" s="145"/>
      <c r="AZ35" s="145"/>
      <c r="BA35" s="146"/>
      <c r="BB35" s="86"/>
      <c r="BC35" s="87"/>
      <c r="BD35" s="87"/>
      <c r="BE35" s="87"/>
      <c r="BF35" s="87"/>
      <c r="BG35" s="87"/>
      <c r="BH35" s="87"/>
      <c r="BI35" s="87"/>
      <c r="BJ35" s="87"/>
      <c r="BK35" s="87"/>
      <c r="BL35" s="90"/>
      <c r="BM35" s="86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90"/>
      <c r="CB35" s="86"/>
      <c r="CC35" s="87"/>
      <c r="CD35" s="87"/>
      <c r="CE35" s="87"/>
      <c r="CF35" s="87"/>
      <c r="CG35" s="87"/>
      <c r="CH35" s="87"/>
      <c r="CI35" s="87"/>
      <c r="CJ35" s="87"/>
      <c r="CK35" s="87"/>
      <c r="CL35" s="90"/>
      <c r="CM35" s="86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8"/>
      <c r="DB35" s="92"/>
      <c r="DC35" s="87"/>
      <c r="DD35" s="87"/>
      <c r="DE35" s="87"/>
      <c r="DF35" s="87"/>
      <c r="DG35" s="87"/>
      <c r="DH35" s="87"/>
      <c r="DI35" s="87"/>
      <c r="DJ35" s="87"/>
      <c r="DK35" s="87"/>
      <c r="DL35" s="90"/>
      <c r="DM35" s="86"/>
      <c r="DN35" s="87"/>
      <c r="DO35" s="87"/>
      <c r="DP35" s="87"/>
      <c r="DQ35" s="87"/>
      <c r="DR35" s="87"/>
      <c r="DS35" s="87"/>
      <c r="DT35" s="87"/>
      <c r="DU35" s="87"/>
      <c r="DV35" s="87"/>
      <c r="DW35" s="87"/>
      <c r="DX35" s="87"/>
      <c r="DY35" s="87"/>
      <c r="DZ35" s="87"/>
      <c r="EA35" s="90"/>
      <c r="EB35" s="86"/>
      <c r="EC35" s="87"/>
      <c r="ED35" s="87"/>
      <c r="EE35" s="87"/>
      <c r="EF35" s="87"/>
      <c r="EG35" s="87"/>
      <c r="EH35" s="87"/>
      <c r="EI35" s="87"/>
      <c r="EJ35" s="87"/>
      <c r="EK35" s="87"/>
      <c r="EL35" s="90"/>
      <c r="EM35" s="86"/>
      <c r="EN35" s="87"/>
      <c r="EO35" s="87"/>
      <c r="EP35" s="87"/>
      <c r="EQ35" s="87"/>
      <c r="ER35" s="87"/>
      <c r="ES35" s="87"/>
      <c r="ET35" s="87"/>
      <c r="EU35" s="87"/>
      <c r="EV35" s="87"/>
      <c r="EW35" s="87"/>
      <c r="EX35" s="87"/>
      <c r="EY35" s="87"/>
      <c r="EZ35" s="87"/>
      <c r="FA35" s="88"/>
      <c r="FB35" s="92"/>
      <c r="FC35" s="87"/>
      <c r="FD35" s="87"/>
      <c r="FE35" s="87"/>
      <c r="FF35" s="87"/>
      <c r="FG35" s="87"/>
      <c r="FH35" s="87"/>
      <c r="FI35" s="87"/>
      <c r="FJ35" s="87"/>
      <c r="FK35" s="87"/>
      <c r="FL35" s="90"/>
      <c r="FM35" s="86"/>
      <c r="FN35" s="87"/>
      <c r="FO35" s="87"/>
      <c r="FP35" s="87"/>
      <c r="FQ35" s="87"/>
      <c r="FR35" s="87"/>
      <c r="FS35" s="87"/>
      <c r="FT35" s="87"/>
      <c r="FU35" s="87"/>
      <c r="FV35" s="87"/>
      <c r="FW35" s="87"/>
      <c r="FX35" s="87"/>
      <c r="FY35" s="87"/>
      <c r="FZ35" s="87"/>
      <c r="GA35" s="90"/>
      <c r="GB35" s="86"/>
      <c r="GC35" s="87"/>
      <c r="GD35" s="87"/>
      <c r="GE35" s="87"/>
      <c r="GF35" s="87"/>
      <c r="GG35" s="87"/>
      <c r="GH35" s="87"/>
      <c r="GI35" s="87"/>
      <c r="GJ35" s="87"/>
      <c r="GK35" s="87"/>
      <c r="GL35" s="90"/>
      <c r="GM35" s="86"/>
      <c r="GN35" s="87"/>
      <c r="GO35" s="87"/>
      <c r="GP35" s="87"/>
      <c r="GQ35" s="87"/>
      <c r="GR35" s="87"/>
      <c r="GS35" s="87"/>
      <c r="GT35" s="87"/>
      <c r="GU35" s="87"/>
      <c r="GV35" s="87"/>
      <c r="GW35" s="87"/>
      <c r="GX35" s="87"/>
      <c r="GY35" s="87"/>
      <c r="GZ35" s="87"/>
      <c r="HA35" s="88"/>
      <c r="HB35" s="92"/>
      <c r="HC35" s="87"/>
      <c r="HD35" s="87"/>
      <c r="HE35" s="87"/>
      <c r="HF35" s="87"/>
      <c r="HG35" s="87"/>
      <c r="HH35" s="87"/>
      <c r="HI35" s="87"/>
      <c r="HJ35" s="87"/>
      <c r="HK35" s="87"/>
      <c r="HL35" s="90"/>
      <c r="HM35" s="86"/>
      <c r="HN35" s="87"/>
      <c r="HO35" s="87"/>
      <c r="HP35" s="87"/>
      <c r="HQ35" s="87"/>
      <c r="HR35" s="87"/>
      <c r="HS35" s="87"/>
      <c r="HT35" s="87"/>
      <c r="HU35" s="87"/>
      <c r="HV35" s="87"/>
      <c r="HW35" s="87"/>
      <c r="HX35" s="87"/>
      <c r="HY35" s="87"/>
      <c r="HZ35" s="87"/>
      <c r="IA35" s="90"/>
      <c r="IB35" s="86"/>
      <c r="IC35" s="87"/>
      <c r="ID35" s="87"/>
      <c r="IE35" s="87"/>
      <c r="IF35" s="87"/>
      <c r="IG35" s="87"/>
      <c r="IH35" s="87"/>
      <c r="II35" s="87"/>
      <c r="IJ35" s="87"/>
      <c r="IK35" s="87"/>
      <c r="IL35" s="90"/>
      <c r="IM35" s="86"/>
      <c r="IN35" s="87"/>
      <c r="IO35" s="87"/>
      <c r="IP35" s="87"/>
      <c r="IQ35" s="87"/>
      <c r="IR35" s="87"/>
      <c r="IS35" s="87"/>
      <c r="IT35" s="87"/>
      <c r="IU35" s="87"/>
      <c r="IV35" s="87"/>
      <c r="IW35" s="87"/>
      <c r="IX35" s="87"/>
      <c r="IY35" s="87"/>
      <c r="IZ35" s="87"/>
      <c r="JA35" s="88"/>
      <c r="JB35" s="92"/>
      <c r="JC35" s="87"/>
      <c r="JD35" s="87"/>
      <c r="JE35" s="87"/>
      <c r="JF35" s="87"/>
      <c r="JG35" s="87"/>
      <c r="JH35" s="87"/>
      <c r="JI35" s="87"/>
      <c r="JJ35" s="87"/>
      <c r="JK35" s="87"/>
      <c r="JL35" s="90"/>
      <c r="JM35" s="86"/>
      <c r="JN35" s="87"/>
      <c r="JO35" s="87"/>
      <c r="JP35" s="87"/>
      <c r="JQ35" s="87"/>
      <c r="JR35" s="87"/>
      <c r="JS35" s="87"/>
      <c r="JT35" s="87"/>
      <c r="JU35" s="87"/>
      <c r="JV35" s="87"/>
      <c r="JW35" s="87"/>
      <c r="JX35" s="87"/>
      <c r="JY35" s="87"/>
      <c r="JZ35" s="87"/>
      <c r="KA35" s="90"/>
      <c r="KB35" s="86"/>
      <c r="KC35" s="87"/>
      <c r="KD35" s="87"/>
      <c r="KE35" s="87"/>
      <c r="KF35" s="87"/>
      <c r="KG35" s="87"/>
      <c r="KH35" s="87"/>
      <c r="KI35" s="87"/>
      <c r="KJ35" s="87"/>
      <c r="KK35" s="87"/>
      <c r="KL35" s="90"/>
      <c r="KM35" s="86"/>
      <c r="KN35" s="87"/>
      <c r="KO35" s="87"/>
      <c r="KP35" s="87"/>
      <c r="KQ35" s="87"/>
      <c r="KR35" s="87"/>
      <c r="KS35" s="87"/>
      <c r="KT35" s="87"/>
      <c r="KU35" s="87"/>
      <c r="KV35" s="87"/>
      <c r="KW35" s="87"/>
      <c r="KX35" s="87"/>
      <c r="KY35" s="87"/>
      <c r="KZ35" s="87"/>
      <c r="LA35" s="88"/>
      <c r="LB35" s="92"/>
      <c r="LC35" s="87"/>
      <c r="LD35" s="87"/>
      <c r="LE35" s="87"/>
      <c r="LF35" s="87"/>
      <c r="LG35" s="87"/>
      <c r="LH35" s="87"/>
      <c r="LI35" s="87"/>
      <c r="LJ35" s="87"/>
      <c r="LK35" s="87"/>
      <c r="LL35" s="90"/>
      <c r="LM35" s="86"/>
      <c r="LN35" s="87"/>
      <c r="LO35" s="87"/>
      <c r="LP35" s="87"/>
      <c r="LQ35" s="87"/>
      <c r="LR35" s="87"/>
      <c r="LS35" s="87"/>
      <c r="LT35" s="87"/>
      <c r="LU35" s="87"/>
      <c r="LV35" s="87"/>
      <c r="LW35" s="87"/>
      <c r="LX35" s="87"/>
      <c r="LY35" s="87"/>
      <c r="LZ35" s="87"/>
      <c r="MA35" s="90"/>
      <c r="MB35" s="86"/>
      <c r="MC35" s="87"/>
      <c r="MD35" s="87"/>
      <c r="ME35" s="87"/>
      <c r="MF35" s="87"/>
      <c r="MG35" s="87"/>
      <c r="MH35" s="87"/>
      <c r="MI35" s="87"/>
      <c r="MJ35" s="87"/>
      <c r="MK35" s="87"/>
      <c r="ML35" s="90"/>
      <c r="MM35" s="86"/>
      <c r="MN35" s="87"/>
      <c r="MO35" s="87"/>
      <c r="MP35" s="87"/>
      <c r="MQ35" s="87"/>
      <c r="MR35" s="87"/>
      <c r="MS35" s="87"/>
      <c r="MT35" s="87"/>
      <c r="MU35" s="87"/>
      <c r="MV35" s="87"/>
      <c r="MW35" s="87"/>
      <c r="MX35" s="87"/>
      <c r="MY35" s="87"/>
      <c r="MZ35" s="87"/>
      <c r="NA35" s="88"/>
      <c r="NB35" s="92"/>
      <c r="NC35" s="87"/>
      <c r="ND35" s="87"/>
      <c r="NE35" s="87"/>
      <c r="NF35" s="87"/>
      <c r="NG35" s="87"/>
      <c r="NH35" s="87"/>
      <c r="NI35" s="87"/>
      <c r="NJ35" s="87"/>
      <c r="NK35" s="87"/>
      <c r="NL35" s="90"/>
      <c r="NM35" s="86"/>
      <c r="NN35" s="87"/>
      <c r="NO35" s="87"/>
      <c r="NP35" s="87"/>
      <c r="NQ35" s="87"/>
      <c r="NR35" s="87"/>
      <c r="NS35" s="87"/>
      <c r="NT35" s="87"/>
      <c r="NU35" s="87"/>
      <c r="NV35" s="87"/>
      <c r="NW35" s="87"/>
      <c r="NX35" s="87"/>
      <c r="NY35" s="87"/>
      <c r="NZ35" s="87"/>
      <c r="OA35" s="90"/>
      <c r="OB35" s="86"/>
      <c r="OC35" s="87"/>
      <c r="OD35" s="87"/>
      <c r="OE35" s="87"/>
      <c r="OF35" s="87"/>
      <c r="OG35" s="87"/>
      <c r="OH35" s="87"/>
      <c r="OI35" s="87"/>
      <c r="OJ35" s="87"/>
      <c r="OK35" s="87"/>
      <c r="OL35" s="90"/>
      <c r="OM35" s="86"/>
      <c r="ON35" s="87"/>
      <c r="OO35" s="87"/>
      <c r="OP35" s="87"/>
      <c r="OQ35" s="87"/>
      <c r="OR35" s="87"/>
      <c r="OS35" s="87"/>
      <c r="OT35" s="87"/>
      <c r="OU35" s="87"/>
      <c r="OV35" s="87"/>
      <c r="OW35" s="87"/>
      <c r="OX35" s="87"/>
      <c r="OY35" s="87"/>
      <c r="OZ35" s="87"/>
      <c r="PA35" s="88"/>
      <c r="PB35" s="92"/>
      <c r="PC35" s="87"/>
      <c r="PD35" s="87"/>
      <c r="PE35" s="87"/>
      <c r="PF35" s="87"/>
      <c r="PG35" s="87"/>
      <c r="PH35" s="87"/>
      <c r="PI35" s="87"/>
      <c r="PJ35" s="87"/>
      <c r="PK35" s="87"/>
      <c r="PL35" s="90"/>
      <c r="PM35" s="86"/>
      <c r="PN35" s="87"/>
      <c r="PO35" s="87"/>
      <c r="PP35" s="87"/>
      <c r="PQ35" s="87"/>
      <c r="PR35" s="87"/>
      <c r="PS35" s="87"/>
      <c r="PT35" s="87"/>
      <c r="PU35" s="87"/>
      <c r="PV35" s="87"/>
      <c r="PW35" s="87"/>
      <c r="PX35" s="87"/>
      <c r="PY35" s="87"/>
      <c r="PZ35" s="87"/>
      <c r="QA35" s="90"/>
      <c r="QB35" s="86"/>
      <c r="QC35" s="87"/>
      <c r="QD35" s="87"/>
      <c r="QE35" s="87"/>
      <c r="QF35" s="87"/>
      <c r="QG35" s="87"/>
      <c r="QH35" s="87"/>
      <c r="QI35" s="87"/>
      <c r="QJ35" s="87"/>
      <c r="QK35" s="87"/>
      <c r="QL35" s="90"/>
      <c r="QM35" s="86"/>
      <c r="QN35" s="87"/>
      <c r="QO35" s="87"/>
      <c r="QP35" s="87"/>
      <c r="QQ35" s="87"/>
      <c r="QR35" s="87"/>
      <c r="QS35" s="87"/>
      <c r="QT35" s="87"/>
      <c r="QU35" s="87"/>
      <c r="QV35" s="87"/>
      <c r="QW35" s="87"/>
      <c r="QX35" s="87"/>
      <c r="QY35" s="87"/>
      <c r="QZ35" s="87"/>
      <c r="RA35" s="88"/>
      <c r="RB35" s="92"/>
      <c r="RC35" s="87"/>
      <c r="RD35" s="87"/>
      <c r="RE35" s="87"/>
      <c r="RF35" s="87"/>
      <c r="RG35" s="87"/>
      <c r="RH35" s="87"/>
      <c r="RI35" s="87"/>
      <c r="RJ35" s="87"/>
      <c r="RK35" s="87"/>
      <c r="RL35" s="90"/>
      <c r="RM35" s="86"/>
      <c r="RN35" s="87"/>
      <c r="RO35" s="87"/>
      <c r="RP35" s="87"/>
      <c r="RQ35" s="87"/>
      <c r="RR35" s="87"/>
      <c r="RS35" s="87"/>
      <c r="RT35" s="87"/>
      <c r="RU35" s="87"/>
      <c r="RV35" s="87"/>
      <c r="RW35" s="87"/>
      <c r="RX35" s="87"/>
      <c r="RY35" s="87"/>
      <c r="RZ35" s="87"/>
      <c r="SA35" s="90"/>
      <c r="SB35" s="86"/>
      <c r="SC35" s="87"/>
      <c r="SD35" s="87"/>
      <c r="SE35" s="87"/>
      <c r="SF35" s="87"/>
      <c r="SG35" s="87"/>
      <c r="SH35" s="87"/>
      <c r="SI35" s="87"/>
      <c r="SJ35" s="87"/>
      <c r="SK35" s="87"/>
      <c r="SL35" s="90"/>
      <c r="SM35" s="86"/>
      <c r="SN35" s="87"/>
      <c r="SO35" s="87"/>
      <c r="SP35" s="87"/>
      <c r="SQ35" s="87"/>
      <c r="SR35" s="87"/>
      <c r="SS35" s="87"/>
      <c r="ST35" s="87"/>
      <c r="SU35" s="87"/>
      <c r="SV35" s="87"/>
      <c r="SW35" s="87"/>
      <c r="SX35" s="87"/>
      <c r="SY35" s="87"/>
      <c r="SZ35" s="87"/>
      <c r="TA35" s="88"/>
      <c r="TB35" s="92"/>
      <c r="TC35" s="87"/>
      <c r="TD35" s="87"/>
      <c r="TE35" s="87"/>
      <c r="TF35" s="87"/>
      <c r="TG35" s="87"/>
      <c r="TH35" s="87"/>
      <c r="TI35" s="87"/>
      <c r="TJ35" s="87"/>
      <c r="TK35" s="87"/>
      <c r="TL35" s="90"/>
      <c r="TM35" s="86"/>
      <c r="TN35" s="87"/>
      <c r="TO35" s="87"/>
      <c r="TP35" s="87"/>
      <c r="TQ35" s="87"/>
      <c r="TR35" s="87"/>
      <c r="TS35" s="87"/>
      <c r="TT35" s="87"/>
      <c r="TU35" s="87"/>
      <c r="TV35" s="87"/>
      <c r="TW35" s="87"/>
      <c r="TX35" s="87"/>
      <c r="TY35" s="87"/>
      <c r="TZ35" s="87"/>
      <c r="UA35" s="90"/>
      <c r="UB35" s="86"/>
      <c r="UC35" s="87"/>
      <c r="UD35" s="87"/>
      <c r="UE35" s="87"/>
      <c r="UF35" s="87"/>
      <c r="UG35" s="87"/>
      <c r="UH35" s="87"/>
      <c r="UI35" s="87"/>
      <c r="UJ35" s="87"/>
      <c r="UK35" s="87"/>
      <c r="UL35" s="90"/>
      <c r="UM35" s="86"/>
      <c r="UN35" s="87"/>
      <c r="UO35" s="87"/>
      <c r="UP35" s="87"/>
      <c r="UQ35" s="87"/>
      <c r="UR35" s="87"/>
      <c r="US35" s="87"/>
      <c r="UT35" s="87"/>
      <c r="UU35" s="87"/>
      <c r="UV35" s="87"/>
      <c r="UW35" s="87"/>
      <c r="UX35" s="87"/>
      <c r="UY35" s="87"/>
      <c r="UZ35" s="87"/>
      <c r="VA35" s="88"/>
      <c r="VB35" s="92"/>
      <c r="VC35" s="87"/>
      <c r="VD35" s="87"/>
      <c r="VE35" s="87"/>
      <c r="VF35" s="87"/>
      <c r="VG35" s="87"/>
      <c r="VH35" s="87"/>
      <c r="VI35" s="87"/>
      <c r="VJ35" s="87"/>
      <c r="VK35" s="87"/>
      <c r="VL35" s="90"/>
      <c r="VM35" s="86"/>
      <c r="VN35" s="87"/>
      <c r="VO35" s="87"/>
      <c r="VP35" s="87"/>
      <c r="VQ35" s="87"/>
      <c r="VR35" s="87"/>
      <c r="VS35" s="87"/>
      <c r="VT35" s="87"/>
      <c r="VU35" s="87"/>
      <c r="VV35" s="87"/>
      <c r="VW35" s="87"/>
      <c r="VX35" s="87"/>
      <c r="VY35" s="87"/>
      <c r="VZ35" s="87"/>
      <c r="WA35" s="90"/>
      <c r="WB35" s="86"/>
      <c r="WC35" s="87"/>
      <c r="WD35" s="87"/>
      <c r="WE35" s="87"/>
      <c r="WF35" s="87"/>
      <c r="WG35" s="87"/>
      <c r="WH35" s="87"/>
      <c r="WI35" s="87"/>
      <c r="WJ35" s="87"/>
      <c r="WK35" s="87"/>
      <c r="WL35" s="90"/>
      <c r="WM35" s="86"/>
      <c r="WN35" s="87"/>
      <c r="WO35" s="87"/>
      <c r="WP35" s="87"/>
      <c r="WQ35" s="87"/>
      <c r="WR35" s="87"/>
      <c r="WS35" s="87"/>
      <c r="WT35" s="87"/>
      <c r="WU35" s="87"/>
      <c r="WV35" s="87"/>
      <c r="WW35" s="87"/>
      <c r="WX35" s="87"/>
      <c r="WY35" s="87"/>
      <c r="WZ35" s="87"/>
      <c r="XA35" s="88"/>
      <c r="XB35" s="92"/>
      <c r="XC35" s="87"/>
      <c r="XD35" s="87"/>
      <c r="XE35" s="87"/>
      <c r="XF35" s="87"/>
      <c r="XG35" s="87"/>
      <c r="XH35" s="87"/>
      <c r="XI35" s="87"/>
      <c r="XJ35" s="87"/>
      <c r="XK35" s="87"/>
      <c r="XL35" s="90"/>
      <c r="XM35" s="86"/>
      <c r="XN35" s="87"/>
      <c r="XO35" s="87"/>
      <c r="XP35" s="87"/>
      <c r="XQ35" s="87"/>
      <c r="XR35" s="87"/>
      <c r="XS35" s="87"/>
      <c r="XT35" s="87"/>
      <c r="XU35" s="87"/>
      <c r="XV35" s="87"/>
      <c r="XW35" s="87"/>
      <c r="XX35" s="87"/>
      <c r="XY35" s="87"/>
      <c r="XZ35" s="87"/>
      <c r="YA35" s="90"/>
      <c r="YB35" s="86"/>
      <c r="YC35" s="87"/>
      <c r="YD35" s="87"/>
      <c r="YE35" s="87"/>
      <c r="YF35" s="87"/>
      <c r="YG35" s="87"/>
      <c r="YH35" s="87"/>
      <c r="YI35" s="87"/>
      <c r="YJ35" s="87"/>
      <c r="YK35" s="87"/>
      <c r="YL35" s="90"/>
      <c r="YM35" s="86"/>
      <c r="YN35" s="87"/>
      <c r="YO35" s="87"/>
      <c r="YP35" s="87"/>
      <c r="YQ35" s="87"/>
      <c r="YR35" s="87"/>
      <c r="YS35" s="87"/>
      <c r="YT35" s="87"/>
      <c r="YU35" s="87"/>
      <c r="YV35" s="87"/>
      <c r="YW35" s="87"/>
      <c r="YX35" s="87"/>
      <c r="YY35" s="87"/>
      <c r="YZ35" s="87"/>
      <c r="ZA35" s="88"/>
      <c r="ZB35" s="92"/>
      <c r="ZC35" s="87"/>
      <c r="ZD35" s="87"/>
      <c r="ZE35" s="87"/>
      <c r="ZF35" s="87"/>
      <c r="ZG35" s="87"/>
      <c r="ZH35" s="87"/>
      <c r="ZI35" s="87"/>
      <c r="ZJ35" s="87"/>
      <c r="ZK35" s="87"/>
      <c r="ZL35" s="90"/>
      <c r="ZM35" s="86"/>
      <c r="ZN35" s="87"/>
      <c r="ZO35" s="87"/>
      <c r="ZP35" s="87"/>
      <c r="ZQ35" s="87"/>
      <c r="ZR35" s="87"/>
      <c r="ZS35" s="87"/>
      <c r="ZT35" s="87"/>
      <c r="ZU35" s="87"/>
      <c r="ZV35" s="87"/>
      <c r="ZW35" s="87"/>
      <c r="ZX35" s="87"/>
      <c r="ZY35" s="87"/>
      <c r="ZZ35" s="87"/>
      <c r="AAA35" s="90"/>
      <c r="AAB35" s="86"/>
      <c r="AAC35" s="87"/>
      <c r="AAD35" s="87"/>
      <c r="AAE35" s="87"/>
      <c r="AAF35" s="87"/>
      <c r="AAG35" s="87"/>
      <c r="AAH35" s="87"/>
      <c r="AAI35" s="87"/>
      <c r="AAJ35" s="87"/>
      <c r="AAK35" s="87"/>
      <c r="AAL35" s="90"/>
      <c r="AAM35" s="86"/>
      <c r="AAN35" s="87"/>
      <c r="AAO35" s="87"/>
      <c r="AAP35" s="87"/>
      <c r="AAQ35" s="87"/>
      <c r="AAR35" s="87"/>
      <c r="AAS35" s="87"/>
      <c r="AAT35" s="87"/>
      <c r="AAU35" s="87"/>
      <c r="AAV35" s="87"/>
      <c r="AAW35" s="87"/>
      <c r="AAX35" s="87"/>
      <c r="AAY35" s="87"/>
      <c r="AAZ35" s="87"/>
      <c r="ABA35" s="88"/>
      <c r="ABB35" s="92"/>
      <c r="ABC35" s="87"/>
      <c r="ABD35" s="87"/>
      <c r="ABE35" s="87"/>
      <c r="ABF35" s="87"/>
      <c r="ABG35" s="87"/>
      <c r="ABH35" s="87"/>
      <c r="ABI35" s="87"/>
      <c r="ABJ35" s="87"/>
      <c r="ABK35" s="87"/>
      <c r="ABL35" s="90"/>
      <c r="ABM35" s="86"/>
      <c r="ABN35" s="87"/>
      <c r="ABO35" s="87"/>
      <c r="ABP35" s="87"/>
      <c r="ABQ35" s="87"/>
      <c r="ABR35" s="87"/>
      <c r="ABS35" s="87"/>
      <c r="ABT35" s="87"/>
      <c r="ABU35" s="87"/>
      <c r="ABV35" s="87"/>
      <c r="ABW35" s="87"/>
      <c r="ABX35" s="87"/>
      <c r="ABY35" s="87"/>
      <c r="ABZ35" s="87"/>
      <c r="ACA35" s="90"/>
      <c r="ACB35" s="86"/>
      <c r="ACC35" s="87"/>
      <c r="ACD35" s="87"/>
      <c r="ACE35" s="87"/>
      <c r="ACF35" s="87"/>
      <c r="ACG35" s="87"/>
      <c r="ACH35" s="87"/>
      <c r="ACI35" s="87"/>
      <c r="ACJ35" s="87"/>
      <c r="ACK35" s="87"/>
      <c r="ACL35" s="90"/>
      <c r="ACM35" s="86"/>
      <c r="ACN35" s="87"/>
      <c r="ACO35" s="87"/>
      <c r="ACP35" s="87"/>
      <c r="ACQ35" s="87"/>
      <c r="ACR35" s="87"/>
      <c r="ACS35" s="87"/>
      <c r="ACT35" s="87"/>
      <c r="ACU35" s="87"/>
      <c r="ACV35" s="87"/>
      <c r="ACW35" s="87"/>
      <c r="ACX35" s="87"/>
      <c r="ACY35" s="87"/>
      <c r="ACZ35" s="87"/>
      <c r="ADA35" s="88"/>
      <c r="ADB35" s="92"/>
      <c r="ADC35" s="87"/>
      <c r="ADD35" s="87"/>
      <c r="ADE35" s="87"/>
      <c r="ADF35" s="87"/>
      <c r="ADG35" s="87"/>
      <c r="ADH35" s="87"/>
      <c r="ADI35" s="87"/>
      <c r="ADJ35" s="87"/>
      <c r="ADK35" s="87"/>
      <c r="ADL35" s="90"/>
      <c r="ADM35" s="86"/>
      <c r="ADN35" s="87"/>
      <c r="ADO35" s="87"/>
      <c r="ADP35" s="87"/>
      <c r="ADQ35" s="87"/>
      <c r="ADR35" s="87"/>
      <c r="ADS35" s="87"/>
      <c r="ADT35" s="87"/>
      <c r="ADU35" s="87"/>
      <c r="ADV35" s="87"/>
      <c r="ADW35" s="87"/>
      <c r="ADX35" s="87"/>
      <c r="ADY35" s="87"/>
      <c r="ADZ35" s="87"/>
      <c r="AEA35" s="90"/>
      <c r="AEB35" s="86"/>
      <c r="AEC35" s="87"/>
      <c r="AED35" s="87"/>
      <c r="AEE35" s="87"/>
      <c r="AEF35" s="87"/>
      <c r="AEG35" s="87"/>
      <c r="AEH35" s="87"/>
      <c r="AEI35" s="87"/>
      <c r="AEJ35" s="87"/>
      <c r="AEK35" s="87"/>
      <c r="AEL35" s="90"/>
      <c r="AEM35" s="86"/>
      <c r="AEN35" s="87"/>
      <c r="AEO35" s="87"/>
      <c r="AEP35" s="87"/>
      <c r="AEQ35" s="87"/>
      <c r="AER35" s="87"/>
      <c r="AES35" s="87"/>
      <c r="AET35" s="87"/>
      <c r="AEU35" s="87"/>
      <c r="AEV35" s="87"/>
      <c r="AEW35" s="87"/>
      <c r="AEX35" s="87"/>
      <c r="AEY35" s="87"/>
      <c r="AEZ35" s="87"/>
      <c r="AFA35" s="88"/>
      <c r="AFB35" s="92"/>
      <c r="AFC35" s="87"/>
      <c r="AFD35" s="87"/>
      <c r="AFE35" s="87"/>
      <c r="AFF35" s="87"/>
      <c r="AFG35" s="87"/>
      <c r="AFH35" s="87"/>
      <c r="AFI35" s="87"/>
      <c r="AFJ35" s="87"/>
      <c r="AFK35" s="87"/>
      <c r="AFL35" s="90"/>
      <c r="AFM35" s="86"/>
      <c r="AFN35" s="87"/>
      <c r="AFO35" s="87"/>
      <c r="AFP35" s="87"/>
      <c r="AFQ35" s="87"/>
      <c r="AFR35" s="87"/>
      <c r="AFS35" s="87"/>
      <c r="AFT35" s="87"/>
      <c r="AFU35" s="87"/>
      <c r="AFV35" s="87"/>
      <c r="AFW35" s="87"/>
      <c r="AFX35" s="87"/>
      <c r="AFY35" s="87"/>
      <c r="AFZ35" s="87"/>
      <c r="AGA35" s="90"/>
      <c r="AGB35" s="86"/>
      <c r="AGC35" s="87"/>
      <c r="AGD35" s="87"/>
      <c r="AGE35" s="87"/>
      <c r="AGF35" s="87"/>
      <c r="AGG35" s="87"/>
      <c r="AGH35" s="87"/>
      <c r="AGI35" s="87"/>
      <c r="AGJ35" s="87"/>
      <c r="AGK35" s="87"/>
      <c r="AGL35" s="90"/>
      <c r="AGM35" s="86"/>
      <c r="AGN35" s="87"/>
      <c r="AGO35" s="87"/>
      <c r="AGP35" s="87"/>
      <c r="AGQ35" s="87"/>
      <c r="AGR35" s="87"/>
      <c r="AGS35" s="87"/>
      <c r="AGT35" s="87"/>
      <c r="AGU35" s="87"/>
      <c r="AGV35" s="87"/>
      <c r="AGW35" s="87"/>
      <c r="AGX35" s="87"/>
      <c r="AGY35" s="87"/>
      <c r="AGZ35" s="87"/>
      <c r="AHA35" s="88"/>
      <c r="AHB35" s="92"/>
      <c r="AHC35" s="87"/>
      <c r="AHD35" s="87"/>
      <c r="AHE35" s="87"/>
      <c r="AHF35" s="87"/>
      <c r="AHG35" s="87"/>
      <c r="AHH35" s="87"/>
      <c r="AHI35" s="87"/>
      <c r="AHJ35" s="87"/>
      <c r="AHK35" s="87"/>
      <c r="AHL35" s="90"/>
      <c r="AHM35" s="86"/>
      <c r="AHN35" s="87"/>
      <c r="AHO35" s="87"/>
      <c r="AHP35" s="87"/>
      <c r="AHQ35" s="87"/>
      <c r="AHR35" s="87"/>
      <c r="AHS35" s="87"/>
      <c r="AHT35" s="87"/>
      <c r="AHU35" s="87"/>
      <c r="AHV35" s="87"/>
      <c r="AHW35" s="87"/>
      <c r="AHX35" s="87"/>
      <c r="AHY35" s="87"/>
      <c r="AHZ35" s="87"/>
      <c r="AIA35" s="90"/>
      <c r="AIB35" s="86"/>
      <c r="AIC35" s="87"/>
      <c r="AID35" s="87"/>
      <c r="AIE35" s="87"/>
      <c r="AIF35" s="87"/>
      <c r="AIG35" s="87"/>
      <c r="AIH35" s="87"/>
      <c r="AII35" s="87"/>
      <c r="AIJ35" s="87"/>
      <c r="AIK35" s="87"/>
      <c r="AIL35" s="90"/>
      <c r="AIM35" s="86"/>
      <c r="AIN35" s="87"/>
      <c r="AIO35" s="87"/>
      <c r="AIP35" s="87"/>
      <c r="AIQ35" s="87"/>
      <c r="AIR35" s="87"/>
      <c r="AIS35" s="87"/>
      <c r="AIT35" s="87"/>
      <c r="AIU35" s="87"/>
      <c r="AIV35" s="87"/>
      <c r="AIW35" s="87"/>
      <c r="AIX35" s="87"/>
      <c r="AIY35" s="87"/>
      <c r="AIZ35" s="87"/>
      <c r="AJA35" s="88"/>
      <c r="AJB35" s="92"/>
      <c r="AJC35" s="87"/>
      <c r="AJD35" s="87"/>
      <c r="AJE35" s="87"/>
      <c r="AJF35" s="87"/>
      <c r="AJG35" s="87"/>
      <c r="AJH35" s="87"/>
      <c r="AJI35" s="87"/>
      <c r="AJJ35" s="87"/>
      <c r="AJK35" s="87"/>
      <c r="AJL35" s="90"/>
      <c r="AJM35" s="86"/>
      <c r="AJN35" s="87"/>
      <c r="AJO35" s="87"/>
      <c r="AJP35" s="87"/>
      <c r="AJQ35" s="87"/>
      <c r="AJR35" s="87"/>
      <c r="AJS35" s="87"/>
      <c r="AJT35" s="87"/>
      <c r="AJU35" s="87"/>
      <c r="AJV35" s="87"/>
      <c r="AJW35" s="87"/>
      <c r="AJX35" s="87"/>
      <c r="AJY35" s="87"/>
      <c r="AJZ35" s="87"/>
      <c r="AKA35" s="90"/>
      <c r="AKB35" s="86"/>
      <c r="AKC35" s="87"/>
      <c r="AKD35" s="87"/>
      <c r="AKE35" s="87"/>
      <c r="AKF35" s="87"/>
      <c r="AKG35" s="87"/>
      <c r="AKH35" s="87"/>
      <c r="AKI35" s="87"/>
      <c r="AKJ35" s="87"/>
      <c r="AKK35" s="87"/>
      <c r="AKL35" s="90"/>
      <c r="AKM35" s="86"/>
      <c r="AKN35" s="87"/>
      <c r="AKO35" s="87"/>
      <c r="AKP35" s="87"/>
      <c r="AKQ35" s="87"/>
      <c r="AKR35" s="87"/>
      <c r="AKS35" s="87"/>
      <c r="AKT35" s="87"/>
      <c r="AKU35" s="87"/>
      <c r="AKV35" s="87"/>
      <c r="AKW35" s="87"/>
      <c r="AKX35" s="87"/>
      <c r="AKY35" s="87"/>
      <c r="AKZ35" s="87"/>
      <c r="ALA35" s="88"/>
      <c r="ALB35" s="92"/>
      <c r="ALC35" s="87"/>
      <c r="ALD35" s="87"/>
      <c r="ALE35" s="87"/>
      <c r="ALF35" s="87"/>
      <c r="ALG35" s="87"/>
      <c r="ALH35" s="87"/>
      <c r="ALI35" s="87"/>
      <c r="ALJ35" s="87"/>
      <c r="ALK35" s="87"/>
      <c r="ALL35" s="90"/>
      <c r="ALM35" s="86"/>
      <c r="ALN35" s="87"/>
      <c r="ALO35" s="87"/>
      <c r="ALP35" s="87"/>
      <c r="ALQ35" s="87"/>
      <c r="ALR35" s="87"/>
      <c r="ALS35" s="87"/>
      <c r="ALT35" s="87"/>
      <c r="ALU35" s="87"/>
      <c r="ALV35" s="87"/>
      <c r="ALW35" s="87"/>
      <c r="ALX35" s="87"/>
      <c r="ALY35" s="87"/>
      <c r="ALZ35" s="87"/>
      <c r="AMA35" s="90"/>
      <c r="AMB35" s="86"/>
      <c r="AMC35" s="87"/>
      <c r="AMD35" s="87"/>
      <c r="AME35" s="87"/>
      <c r="AMF35" s="87"/>
      <c r="AMG35" s="87"/>
      <c r="AMH35" s="87"/>
      <c r="AMI35" s="87"/>
      <c r="AMJ35" s="87"/>
      <c r="AMK35" s="87"/>
      <c r="AML35" s="90"/>
      <c r="AMM35" s="86"/>
      <c r="AMN35" s="87"/>
      <c r="AMO35" s="87"/>
      <c r="AMP35" s="87"/>
      <c r="AMQ35" s="87"/>
      <c r="AMR35" s="87"/>
      <c r="AMS35" s="87"/>
      <c r="AMT35" s="87"/>
      <c r="AMU35" s="87"/>
      <c r="AMV35" s="87"/>
      <c r="AMW35" s="87"/>
      <c r="AMX35" s="87"/>
      <c r="AMY35" s="87"/>
      <c r="AMZ35" s="87"/>
      <c r="ANA35" s="88"/>
      <c r="ANB35" s="92"/>
      <c r="ANC35" s="87"/>
      <c r="AND35" s="87"/>
      <c r="ANE35" s="87"/>
      <c r="ANF35" s="87"/>
      <c r="ANG35" s="87"/>
      <c r="ANH35" s="87"/>
      <c r="ANI35" s="87"/>
      <c r="ANJ35" s="87"/>
      <c r="ANK35" s="87"/>
      <c r="ANL35" s="90"/>
      <c r="ANM35" s="86"/>
      <c r="ANN35" s="87"/>
      <c r="ANO35" s="87"/>
      <c r="ANP35" s="87"/>
      <c r="ANQ35" s="87"/>
      <c r="ANR35" s="87"/>
      <c r="ANS35" s="87"/>
      <c r="ANT35" s="87"/>
      <c r="ANU35" s="87"/>
      <c r="ANV35" s="87"/>
      <c r="ANW35" s="87"/>
      <c r="ANX35" s="87"/>
      <c r="ANY35" s="87"/>
      <c r="ANZ35" s="87"/>
      <c r="AOA35" s="90"/>
      <c r="AOB35" s="86"/>
      <c r="AOC35" s="87"/>
      <c r="AOD35" s="87"/>
      <c r="AOE35" s="87"/>
      <c r="AOF35" s="87"/>
      <c r="AOG35" s="87"/>
      <c r="AOH35" s="87"/>
      <c r="AOI35" s="87"/>
      <c r="AOJ35" s="87"/>
      <c r="AOK35" s="87"/>
      <c r="AOL35" s="90"/>
      <c r="AOM35" s="86"/>
      <c r="AON35" s="87"/>
      <c r="AOO35" s="87"/>
      <c r="AOP35" s="87"/>
      <c r="AOQ35" s="87"/>
      <c r="AOR35" s="87"/>
      <c r="AOS35" s="87"/>
      <c r="AOT35" s="87"/>
      <c r="AOU35" s="87"/>
      <c r="AOV35" s="87"/>
      <c r="AOW35" s="87"/>
      <c r="AOX35" s="87"/>
      <c r="AOY35" s="87"/>
      <c r="AOZ35" s="87"/>
      <c r="APA35" s="88"/>
      <c r="APB35" s="92"/>
      <c r="APC35" s="87"/>
      <c r="APD35" s="87"/>
      <c r="APE35" s="87"/>
      <c r="APF35" s="87"/>
      <c r="APG35" s="87"/>
      <c r="APH35" s="87"/>
      <c r="API35" s="87"/>
      <c r="APJ35" s="87"/>
      <c r="APK35" s="87"/>
      <c r="APL35" s="90"/>
      <c r="APM35" s="86"/>
      <c r="APN35" s="87"/>
      <c r="APO35" s="87"/>
      <c r="APP35" s="87"/>
      <c r="APQ35" s="87"/>
      <c r="APR35" s="87"/>
      <c r="APS35" s="87"/>
      <c r="APT35" s="87"/>
      <c r="APU35" s="87"/>
      <c r="APV35" s="87"/>
      <c r="APW35" s="87"/>
      <c r="APX35" s="87"/>
      <c r="APY35" s="87"/>
      <c r="APZ35" s="87"/>
      <c r="AQA35" s="90"/>
      <c r="AQB35" s="86"/>
      <c r="AQC35" s="87"/>
      <c r="AQD35" s="87"/>
      <c r="AQE35" s="87"/>
      <c r="AQF35" s="87"/>
      <c r="AQG35" s="87"/>
      <c r="AQH35" s="87"/>
      <c r="AQI35" s="87"/>
      <c r="AQJ35" s="87"/>
      <c r="AQK35" s="87"/>
      <c r="AQL35" s="90"/>
      <c r="AQM35" s="86"/>
      <c r="AQN35" s="87"/>
      <c r="AQO35" s="87"/>
      <c r="AQP35" s="87"/>
      <c r="AQQ35" s="87"/>
      <c r="AQR35" s="87"/>
      <c r="AQS35" s="87"/>
      <c r="AQT35" s="87"/>
      <c r="AQU35" s="87"/>
      <c r="AQV35" s="87"/>
      <c r="AQW35" s="87"/>
      <c r="AQX35" s="87"/>
      <c r="AQY35" s="87"/>
      <c r="AQZ35" s="87"/>
      <c r="ARA35" s="88"/>
      <c r="ARB35" s="92"/>
      <c r="ARC35" s="87"/>
      <c r="ARD35" s="87"/>
      <c r="ARE35" s="87"/>
      <c r="ARF35" s="87"/>
      <c r="ARG35" s="87"/>
      <c r="ARH35" s="87"/>
      <c r="ARI35" s="87"/>
      <c r="ARJ35" s="87"/>
      <c r="ARK35" s="87"/>
      <c r="ARL35" s="90"/>
      <c r="ARM35" s="86"/>
      <c r="ARN35" s="87"/>
      <c r="ARO35" s="87"/>
      <c r="ARP35" s="87"/>
      <c r="ARQ35" s="87"/>
      <c r="ARR35" s="87"/>
      <c r="ARS35" s="87"/>
      <c r="ART35" s="87"/>
      <c r="ARU35" s="87"/>
      <c r="ARV35" s="87"/>
      <c r="ARW35" s="87"/>
      <c r="ARX35" s="87"/>
      <c r="ARY35" s="87"/>
      <c r="ARZ35" s="87"/>
      <c r="ASA35" s="90"/>
      <c r="ASB35" s="86"/>
      <c r="ASC35" s="87"/>
      <c r="ASD35" s="87"/>
      <c r="ASE35" s="87"/>
      <c r="ASF35" s="87"/>
      <c r="ASG35" s="87"/>
      <c r="ASH35" s="87"/>
      <c r="ASI35" s="87"/>
      <c r="ASJ35" s="87"/>
      <c r="ASK35" s="87"/>
      <c r="ASL35" s="90"/>
      <c r="ASM35" s="86"/>
      <c r="ASN35" s="87"/>
      <c r="ASO35" s="87"/>
      <c r="ASP35" s="87"/>
      <c r="ASQ35" s="87"/>
      <c r="ASR35" s="87"/>
      <c r="ASS35" s="87"/>
      <c r="AST35" s="87"/>
      <c r="ASU35" s="87"/>
      <c r="ASV35" s="87"/>
      <c r="ASW35" s="87"/>
      <c r="ASX35" s="87"/>
      <c r="ASY35" s="87"/>
      <c r="ASZ35" s="87"/>
      <c r="ATA35" s="88"/>
      <c r="ATB35" s="92"/>
      <c r="ATC35" s="87"/>
      <c r="ATD35" s="87"/>
      <c r="ATE35" s="87"/>
      <c r="ATF35" s="87"/>
      <c r="ATG35" s="87"/>
      <c r="ATH35" s="87"/>
      <c r="ATI35" s="87"/>
      <c r="ATJ35" s="87"/>
      <c r="ATK35" s="87"/>
      <c r="ATL35" s="90"/>
      <c r="ATM35" s="86"/>
      <c r="ATN35" s="87"/>
      <c r="ATO35" s="87"/>
      <c r="ATP35" s="87"/>
      <c r="ATQ35" s="87"/>
      <c r="ATR35" s="87"/>
      <c r="ATS35" s="87"/>
      <c r="ATT35" s="87"/>
      <c r="ATU35" s="87"/>
      <c r="ATV35" s="87"/>
      <c r="ATW35" s="87"/>
      <c r="ATX35" s="87"/>
      <c r="ATY35" s="87"/>
      <c r="ATZ35" s="87"/>
      <c r="AUA35" s="90"/>
      <c r="AUB35" s="86"/>
      <c r="AUC35" s="87"/>
      <c r="AUD35" s="87"/>
      <c r="AUE35" s="87"/>
      <c r="AUF35" s="87"/>
      <c r="AUG35" s="87"/>
      <c r="AUH35" s="87"/>
      <c r="AUI35" s="87"/>
      <c r="AUJ35" s="87"/>
      <c r="AUK35" s="87"/>
      <c r="AUL35" s="90"/>
      <c r="AUM35" s="86"/>
      <c r="AUN35" s="87"/>
      <c r="AUO35" s="87"/>
      <c r="AUP35" s="87"/>
      <c r="AUQ35" s="87"/>
      <c r="AUR35" s="87"/>
      <c r="AUS35" s="87"/>
      <c r="AUT35" s="87"/>
      <c r="AUU35" s="87"/>
      <c r="AUV35" s="87"/>
      <c r="AUW35" s="87"/>
      <c r="AUX35" s="87"/>
      <c r="AUY35" s="87"/>
      <c r="AUZ35" s="87"/>
      <c r="AVA35" s="88"/>
      <c r="AVB35" s="92"/>
      <c r="AVC35" s="87"/>
      <c r="AVD35" s="87"/>
      <c r="AVE35" s="87"/>
      <c r="AVF35" s="87"/>
      <c r="AVG35" s="87"/>
      <c r="AVH35" s="87"/>
      <c r="AVI35" s="87"/>
      <c r="AVJ35" s="87"/>
      <c r="AVK35" s="87"/>
      <c r="AVL35" s="90"/>
      <c r="AVM35" s="86"/>
      <c r="AVN35" s="87"/>
      <c r="AVO35" s="87"/>
      <c r="AVP35" s="87"/>
      <c r="AVQ35" s="87"/>
      <c r="AVR35" s="87"/>
      <c r="AVS35" s="87"/>
      <c r="AVT35" s="87"/>
      <c r="AVU35" s="87"/>
      <c r="AVV35" s="87"/>
      <c r="AVW35" s="87"/>
      <c r="AVX35" s="87"/>
      <c r="AVY35" s="87"/>
      <c r="AVZ35" s="87"/>
      <c r="AWA35" s="90"/>
      <c r="AWB35" s="86"/>
      <c r="AWC35" s="87"/>
      <c r="AWD35" s="87"/>
      <c r="AWE35" s="87"/>
      <c r="AWF35" s="87"/>
      <c r="AWG35" s="87"/>
      <c r="AWH35" s="87"/>
      <c r="AWI35" s="87"/>
      <c r="AWJ35" s="87"/>
      <c r="AWK35" s="87"/>
      <c r="AWL35" s="90"/>
      <c r="AWM35" s="86"/>
      <c r="AWN35" s="87"/>
      <c r="AWO35" s="87"/>
      <c r="AWP35" s="87"/>
      <c r="AWQ35" s="87"/>
      <c r="AWR35" s="87"/>
      <c r="AWS35" s="87"/>
      <c r="AWT35" s="87"/>
      <c r="AWU35" s="87"/>
      <c r="AWV35" s="87"/>
      <c r="AWW35" s="87"/>
      <c r="AWX35" s="87"/>
      <c r="AWY35" s="87"/>
      <c r="AWZ35" s="87"/>
      <c r="AXA35" s="88"/>
      <c r="AXB35" s="92"/>
      <c r="AXC35" s="87"/>
      <c r="AXD35" s="87"/>
      <c r="AXE35" s="87"/>
      <c r="AXF35" s="87"/>
      <c r="AXG35" s="87"/>
      <c r="AXH35" s="87"/>
      <c r="AXI35" s="87"/>
      <c r="AXJ35" s="87"/>
      <c r="AXK35" s="87"/>
      <c r="AXL35" s="90"/>
      <c r="AXM35" s="86"/>
      <c r="AXN35" s="87"/>
      <c r="AXO35" s="87"/>
      <c r="AXP35" s="87"/>
      <c r="AXQ35" s="87"/>
      <c r="AXR35" s="87"/>
      <c r="AXS35" s="87"/>
      <c r="AXT35" s="87"/>
      <c r="AXU35" s="87"/>
      <c r="AXV35" s="87"/>
      <c r="AXW35" s="87"/>
      <c r="AXX35" s="87"/>
      <c r="AXY35" s="87"/>
      <c r="AXZ35" s="87"/>
      <c r="AYA35" s="90"/>
      <c r="AYB35" s="86"/>
      <c r="AYC35" s="87"/>
      <c r="AYD35" s="87"/>
      <c r="AYE35" s="87"/>
      <c r="AYF35" s="87"/>
      <c r="AYG35" s="87"/>
      <c r="AYH35" s="87"/>
      <c r="AYI35" s="87"/>
      <c r="AYJ35" s="87"/>
      <c r="AYK35" s="87"/>
      <c r="AYL35" s="90"/>
      <c r="AYM35" s="86"/>
      <c r="AYN35" s="87"/>
      <c r="AYO35" s="87"/>
      <c r="AYP35" s="87"/>
      <c r="AYQ35" s="87"/>
      <c r="AYR35" s="87"/>
      <c r="AYS35" s="87"/>
      <c r="AYT35" s="87"/>
      <c r="AYU35" s="87"/>
      <c r="AYV35" s="87"/>
      <c r="AYW35" s="87"/>
      <c r="AYX35" s="87"/>
      <c r="AYY35" s="87"/>
      <c r="AYZ35" s="87"/>
      <c r="AZA35" s="88"/>
      <c r="AZB35" s="92"/>
      <c r="AZC35" s="87"/>
      <c r="AZD35" s="87"/>
      <c r="AZE35" s="87"/>
      <c r="AZF35" s="87"/>
      <c r="AZG35" s="87"/>
      <c r="AZH35" s="87"/>
      <c r="AZI35" s="87"/>
      <c r="AZJ35" s="87"/>
      <c r="AZK35" s="87"/>
      <c r="AZL35" s="90"/>
      <c r="AZM35" s="86"/>
      <c r="AZN35" s="87"/>
      <c r="AZO35" s="87"/>
      <c r="AZP35" s="87"/>
      <c r="AZQ35" s="87"/>
      <c r="AZR35" s="87"/>
      <c r="AZS35" s="87"/>
      <c r="AZT35" s="87"/>
      <c r="AZU35" s="87"/>
      <c r="AZV35" s="87"/>
      <c r="AZW35" s="87"/>
      <c r="AZX35" s="87"/>
      <c r="AZY35" s="87"/>
      <c r="AZZ35" s="87"/>
      <c r="BAA35" s="90"/>
      <c r="BAB35" s="86"/>
      <c r="BAC35" s="87"/>
      <c r="BAD35" s="87"/>
      <c r="BAE35" s="87"/>
      <c r="BAF35" s="87"/>
      <c r="BAG35" s="87"/>
      <c r="BAH35" s="87"/>
      <c r="BAI35" s="87"/>
      <c r="BAJ35" s="87"/>
      <c r="BAK35" s="87"/>
      <c r="BAL35" s="90"/>
      <c r="BAM35" s="86"/>
      <c r="BAN35" s="87"/>
      <c r="BAO35" s="87"/>
      <c r="BAP35" s="87"/>
      <c r="BAQ35" s="87"/>
      <c r="BAR35" s="87"/>
      <c r="BAS35" s="87"/>
      <c r="BAT35" s="87"/>
      <c r="BAU35" s="87"/>
      <c r="BAV35" s="87"/>
      <c r="BAW35" s="87"/>
      <c r="BAX35" s="87"/>
      <c r="BAY35" s="87"/>
      <c r="BAZ35" s="87"/>
      <c r="BBA35" s="88"/>
      <c r="BBB35" s="92"/>
      <c r="BBC35" s="87"/>
      <c r="BBD35" s="87"/>
      <c r="BBE35" s="87"/>
      <c r="BBF35" s="87"/>
      <c r="BBG35" s="87"/>
      <c r="BBH35" s="87"/>
      <c r="BBI35" s="87"/>
      <c r="BBJ35" s="87"/>
      <c r="BBK35" s="87"/>
      <c r="BBL35" s="90"/>
      <c r="BBM35" s="86"/>
      <c r="BBN35" s="87"/>
      <c r="BBO35" s="87"/>
      <c r="BBP35" s="87"/>
      <c r="BBQ35" s="87"/>
      <c r="BBR35" s="87"/>
      <c r="BBS35" s="87"/>
      <c r="BBT35" s="87"/>
      <c r="BBU35" s="87"/>
      <c r="BBV35" s="87"/>
      <c r="BBW35" s="87"/>
      <c r="BBX35" s="87"/>
      <c r="BBY35" s="87"/>
      <c r="BBZ35" s="87"/>
      <c r="BCA35" s="90"/>
      <c r="BCB35" s="86"/>
      <c r="BCC35" s="87"/>
      <c r="BCD35" s="87"/>
      <c r="BCE35" s="87"/>
      <c r="BCF35" s="87"/>
      <c r="BCG35" s="87"/>
      <c r="BCH35" s="87"/>
      <c r="BCI35" s="87"/>
      <c r="BCJ35" s="87"/>
      <c r="BCK35" s="87"/>
      <c r="BCL35" s="90"/>
      <c r="BCM35" s="86"/>
      <c r="BCN35" s="87"/>
      <c r="BCO35" s="87"/>
      <c r="BCP35" s="87"/>
      <c r="BCQ35" s="87"/>
      <c r="BCR35" s="87"/>
      <c r="BCS35" s="87"/>
      <c r="BCT35" s="87"/>
      <c r="BCU35" s="87"/>
      <c r="BCV35" s="87"/>
      <c r="BCW35" s="87"/>
      <c r="BCX35" s="87"/>
      <c r="BCY35" s="87"/>
      <c r="BCZ35" s="87"/>
      <c r="BDA35" s="88"/>
      <c r="BDB35" s="92"/>
      <c r="BDC35" s="87"/>
      <c r="BDD35" s="87"/>
      <c r="BDE35" s="87"/>
      <c r="BDF35" s="87"/>
      <c r="BDG35" s="87"/>
      <c r="BDH35" s="87"/>
      <c r="BDI35" s="87"/>
      <c r="BDJ35" s="87"/>
      <c r="BDK35" s="87"/>
      <c r="BDL35" s="90"/>
      <c r="BDM35" s="86"/>
      <c r="BDN35" s="87"/>
      <c r="BDO35" s="87"/>
      <c r="BDP35" s="87"/>
      <c r="BDQ35" s="87"/>
      <c r="BDR35" s="87"/>
      <c r="BDS35" s="87"/>
      <c r="BDT35" s="87"/>
      <c r="BDU35" s="87"/>
      <c r="BDV35" s="87"/>
      <c r="BDW35" s="87"/>
      <c r="BDX35" s="87"/>
      <c r="BDY35" s="87"/>
      <c r="BDZ35" s="87"/>
      <c r="BEA35" s="90"/>
      <c r="BEB35" s="86"/>
      <c r="BEC35" s="87"/>
      <c r="BED35" s="87"/>
      <c r="BEE35" s="87"/>
      <c r="BEF35" s="87"/>
      <c r="BEG35" s="87"/>
      <c r="BEH35" s="87"/>
      <c r="BEI35" s="87"/>
      <c r="BEJ35" s="87"/>
      <c r="BEK35" s="87"/>
      <c r="BEL35" s="90"/>
      <c r="BEM35" s="86"/>
      <c r="BEN35" s="87"/>
      <c r="BEO35" s="87"/>
      <c r="BEP35" s="87"/>
      <c r="BEQ35" s="87"/>
      <c r="BER35" s="87"/>
      <c r="BES35" s="87"/>
      <c r="BET35" s="87"/>
      <c r="BEU35" s="87"/>
      <c r="BEV35" s="87"/>
      <c r="BEW35" s="87"/>
      <c r="BEX35" s="87"/>
      <c r="BEY35" s="87"/>
      <c r="BEZ35" s="87"/>
      <c r="BFA35" s="88"/>
      <c r="BFB35" s="92"/>
      <c r="BFC35" s="87"/>
      <c r="BFD35" s="87"/>
      <c r="BFE35" s="87"/>
      <c r="BFF35" s="87"/>
      <c r="BFG35" s="87"/>
      <c r="BFH35" s="87"/>
      <c r="BFI35" s="87"/>
      <c r="BFJ35" s="87"/>
      <c r="BFK35" s="87"/>
      <c r="BFL35" s="90"/>
      <c r="BFM35" s="86"/>
      <c r="BFN35" s="87"/>
      <c r="BFO35" s="87"/>
      <c r="BFP35" s="87"/>
      <c r="BFQ35" s="87"/>
      <c r="BFR35" s="87"/>
      <c r="BFS35" s="87"/>
      <c r="BFT35" s="87"/>
      <c r="BFU35" s="87"/>
      <c r="BFV35" s="87"/>
      <c r="BFW35" s="87"/>
      <c r="BFX35" s="87"/>
      <c r="BFY35" s="87"/>
      <c r="BFZ35" s="87"/>
      <c r="BGA35" s="90"/>
      <c r="BGB35" s="86"/>
      <c r="BGC35" s="87"/>
      <c r="BGD35" s="87"/>
      <c r="BGE35" s="87"/>
      <c r="BGF35" s="87"/>
      <c r="BGG35" s="87"/>
      <c r="BGH35" s="87"/>
      <c r="BGI35" s="87"/>
      <c r="BGJ35" s="87"/>
      <c r="BGK35" s="87"/>
      <c r="BGL35" s="90"/>
      <c r="BGM35" s="86"/>
      <c r="BGN35" s="87"/>
      <c r="BGO35" s="87"/>
      <c r="BGP35" s="87"/>
      <c r="BGQ35" s="87"/>
      <c r="BGR35" s="87"/>
      <c r="BGS35" s="87"/>
      <c r="BGT35" s="87"/>
      <c r="BGU35" s="87"/>
      <c r="BGV35" s="87"/>
      <c r="BGW35" s="87"/>
      <c r="BGX35" s="87"/>
      <c r="BGY35" s="87"/>
      <c r="BGZ35" s="87"/>
      <c r="BHA35" s="88"/>
      <c r="BHB35" s="92"/>
      <c r="BHC35" s="87"/>
      <c r="BHD35" s="87"/>
      <c r="BHE35" s="87"/>
      <c r="BHF35" s="87"/>
      <c r="BHG35" s="87"/>
      <c r="BHH35" s="87"/>
      <c r="BHI35" s="87"/>
      <c r="BHJ35" s="87"/>
      <c r="BHK35" s="87"/>
      <c r="BHL35" s="90"/>
      <c r="BHM35" s="86"/>
      <c r="BHN35" s="87"/>
      <c r="BHO35" s="87"/>
      <c r="BHP35" s="87"/>
      <c r="BHQ35" s="87"/>
      <c r="BHR35" s="87"/>
      <c r="BHS35" s="87"/>
      <c r="BHT35" s="87"/>
      <c r="BHU35" s="87"/>
      <c r="BHV35" s="87"/>
      <c r="BHW35" s="87"/>
      <c r="BHX35" s="87"/>
      <c r="BHY35" s="87"/>
      <c r="BHZ35" s="87"/>
      <c r="BIA35" s="90"/>
      <c r="BIB35" s="86"/>
      <c r="BIC35" s="87"/>
      <c r="BID35" s="87"/>
      <c r="BIE35" s="87"/>
      <c r="BIF35" s="87"/>
      <c r="BIG35" s="87"/>
      <c r="BIH35" s="87"/>
      <c r="BII35" s="87"/>
      <c r="BIJ35" s="87"/>
      <c r="BIK35" s="87"/>
      <c r="BIL35" s="90"/>
      <c r="BIM35" s="86"/>
      <c r="BIN35" s="87"/>
      <c r="BIO35" s="87"/>
      <c r="BIP35" s="87"/>
      <c r="BIQ35" s="87"/>
      <c r="BIR35" s="87"/>
      <c r="BIS35" s="87"/>
      <c r="BIT35" s="87"/>
      <c r="BIU35" s="87"/>
      <c r="BIV35" s="87"/>
      <c r="BIW35" s="87"/>
      <c r="BIX35" s="87"/>
      <c r="BIY35" s="87"/>
      <c r="BIZ35" s="87"/>
      <c r="BJA35" s="88"/>
      <c r="BJB35" s="92"/>
      <c r="BJC35" s="87"/>
      <c r="BJD35" s="87"/>
      <c r="BJE35" s="87"/>
      <c r="BJF35" s="87"/>
      <c r="BJG35" s="87"/>
      <c r="BJH35" s="87"/>
      <c r="BJI35" s="87"/>
      <c r="BJJ35" s="87"/>
      <c r="BJK35" s="87"/>
      <c r="BJL35" s="90"/>
      <c r="BJM35" s="86"/>
      <c r="BJN35" s="87"/>
      <c r="BJO35" s="87"/>
      <c r="BJP35" s="87"/>
      <c r="BJQ35" s="87"/>
      <c r="BJR35" s="87"/>
      <c r="BJS35" s="87"/>
      <c r="BJT35" s="87"/>
      <c r="BJU35" s="87"/>
      <c r="BJV35" s="87"/>
      <c r="BJW35" s="87"/>
      <c r="BJX35" s="87"/>
      <c r="BJY35" s="87"/>
      <c r="BJZ35" s="87"/>
      <c r="BKA35" s="90"/>
      <c r="BKB35" s="86"/>
      <c r="BKC35" s="87"/>
      <c r="BKD35" s="87"/>
      <c r="BKE35" s="87"/>
      <c r="BKF35" s="87"/>
      <c r="BKG35" s="87"/>
      <c r="BKH35" s="87"/>
      <c r="BKI35" s="87"/>
      <c r="BKJ35" s="87"/>
      <c r="BKK35" s="87"/>
      <c r="BKL35" s="90"/>
      <c r="BKM35" s="86"/>
      <c r="BKN35" s="87"/>
      <c r="BKO35" s="87"/>
      <c r="BKP35" s="87"/>
      <c r="BKQ35" s="87"/>
      <c r="BKR35" s="87"/>
      <c r="BKS35" s="87"/>
      <c r="BKT35" s="87"/>
      <c r="BKU35" s="87"/>
      <c r="BKV35" s="87"/>
      <c r="BKW35" s="87"/>
      <c r="BKX35" s="87"/>
      <c r="BKY35" s="87"/>
      <c r="BKZ35" s="87"/>
      <c r="BLA35" s="88"/>
      <c r="BLB35" s="92"/>
      <c r="BLC35" s="87"/>
      <c r="BLD35" s="87"/>
      <c r="BLE35" s="87"/>
      <c r="BLF35" s="87"/>
      <c r="BLG35" s="87"/>
      <c r="BLH35" s="87"/>
      <c r="BLI35" s="87"/>
      <c r="BLJ35" s="87"/>
      <c r="BLK35" s="87"/>
      <c r="BLL35" s="90"/>
      <c r="BLM35" s="86"/>
      <c r="BLN35" s="87"/>
      <c r="BLO35" s="87"/>
      <c r="BLP35" s="87"/>
      <c r="BLQ35" s="87"/>
      <c r="BLR35" s="87"/>
      <c r="BLS35" s="87"/>
      <c r="BLT35" s="87"/>
      <c r="BLU35" s="87"/>
      <c r="BLV35" s="87"/>
      <c r="BLW35" s="87"/>
      <c r="BLX35" s="87"/>
      <c r="BLY35" s="87"/>
      <c r="BLZ35" s="87"/>
      <c r="BMA35" s="90"/>
      <c r="BMB35" s="86"/>
      <c r="BMC35" s="87"/>
      <c r="BMD35" s="87"/>
      <c r="BME35" s="87"/>
      <c r="BMF35" s="87"/>
      <c r="BMG35" s="87"/>
      <c r="BMH35" s="87"/>
      <c r="BMI35" s="87"/>
      <c r="BMJ35" s="87"/>
      <c r="BMK35" s="87"/>
      <c r="BML35" s="90"/>
      <c r="BMM35" s="86"/>
      <c r="BMN35" s="87"/>
      <c r="BMO35" s="87"/>
      <c r="BMP35" s="87"/>
      <c r="BMQ35" s="87"/>
      <c r="BMR35" s="87"/>
      <c r="BMS35" s="87"/>
      <c r="BMT35" s="87"/>
      <c r="BMU35" s="87"/>
      <c r="BMV35" s="87"/>
      <c r="BMW35" s="87"/>
      <c r="BMX35" s="87"/>
      <c r="BMY35" s="87"/>
      <c r="BMZ35" s="87"/>
      <c r="BNA35" s="88"/>
      <c r="BNB35" s="59"/>
      <c r="BNC35" s="59"/>
      <c r="BND35" s="59"/>
      <c r="BNE35" s="59"/>
      <c r="BNF35" s="59"/>
      <c r="BNG35" s="59"/>
      <c r="BNH35" s="59"/>
      <c r="BNI35" s="59"/>
      <c r="BNJ35" s="59"/>
      <c r="BNK35" s="59"/>
      <c r="BNL35" s="59"/>
      <c r="BNM35" s="59"/>
      <c r="BNN35" s="59"/>
      <c r="BNO35" s="59"/>
      <c r="BNP35" s="59"/>
      <c r="BNQ35" s="59"/>
      <c r="BNR35" s="59"/>
      <c r="BNS35" s="59"/>
      <c r="BNT35" s="59"/>
      <c r="BNU35" s="59"/>
      <c r="BNV35" s="59"/>
      <c r="BNW35" s="59"/>
      <c r="BNX35" s="59"/>
      <c r="BNY35" s="59"/>
      <c r="BNZ35" s="59"/>
      <c r="BOA35" s="59"/>
      <c r="BOB35" s="59"/>
      <c r="BOC35" s="59"/>
      <c r="BOD35" s="59"/>
      <c r="BOE35" s="59"/>
      <c r="BOF35" s="59"/>
      <c r="BOG35" s="59"/>
      <c r="BOH35" s="59"/>
      <c r="BOI35" s="59"/>
      <c r="BOJ35" s="59"/>
      <c r="BOK35" s="59"/>
      <c r="BOL35" s="59"/>
      <c r="BOM35" s="59"/>
      <c r="BON35" s="59"/>
      <c r="BOO35" s="59"/>
      <c r="BOP35" s="59"/>
      <c r="BOQ35" s="59"/>
      <c r="BOR35" s="59"/>
      <c r="BOS35" s="59"/>
      <c r="BOT35" s="59"/>
      <c r="BOU35" s="59"/>
      <c r="BOV35" s="59"/>
      <c r="BOW35" s="59"/>
      <c r="BOX35" s="59"/>
      <c r="BOY35" s="59"/>
      <c r="BOZ35" s="59"/>
      <c r="BPA35" s="59"/>
    </row>
    <row r="36" spans="1:1769" s="60" customFormat="1" ht="33" customHeight="1">
      <c r="A36" s="129" t="s">
        <v>37</v>
      </c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1" t="s">
        <v>41</v>
      </c>
      <c r="AT36" s="132"/>
      <c r="AU36" s="132"/>
      <c r="AV36" s="132"/>
      <c r="AW36" s="132"/>
      <c r="AX36" s="132"/>
      <c r="AY36" s="132"/>
      <c r="AZ36" s="132"/>
      <c r="BA36" s="132"/>
      <c r="BB36" s="133">
        <f>DB36+FB36+HB36+JB36+LB36+NB36+PB36+RB36+TB36+VB36+XB36+ZB36+ABB36+ADB36+AFB36+AHB36+AJB36+ALB36+ANB36+APB36+ARB36+ATB36+AVB36+AXB36+AZB36+BBB36+BDB36+BFB36+BHB36+BJB36+BLB36</f>
        <v>21740375.679999996</v>
      </c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>
        <f>DM36+FM36+HM36+JM36+LM36+NM36+PM36+RM36+TM36+VM36+XM36+ZM36+ABM36+ADM36+AFM36+AHM36+AJM36+ALM36+ANM36+APM36+ARM36+ATM36+AVM36+AXM36+AZM36+BBM36+BDM36+BFM36+BHM36+BJM36+BLM36</f>
        <v>73381351.489999995</v>
      </c>
      <c r="BN36" s="133"/>
      <c r="BO36" s="133"/>
      <c r="BP36" s="133"/>
      <c r="BQ36" s="133"/>
      <c r="BR36" s="133"/>
      <c r="BS36" s="133"/>
      <c r="BT36" s="133"/>
      <c r="BU36" s="133"/>
      <c r="BV36" s="133"/>
      <c r="BW36" s="133"/>
      <c r="BX36" s="133"/>
      <c r="BY36" s="133"/>
      <c r="BZ36" s="133"/>
      <c r="CA36" s="133"/>
      <c r="CB36" s="133">
        <f>EB36+GB36+IB36+KB36+MB36+OB36+QB36+SB36+UB36+WB36+YB36+AAB36+ACB36+AEB36+AGB36+AIB36+AKB36+AMB36+AOB36+AQB36+ASB36+AUB36+AWB36+AYB36+BAB36+BCB36+BEB36+BGB36+BIB36+BKB36+BMB36</f>
        <v>18948042.639999997</v>
      </c>
      <c r="CC36" s="133"/>
      <c r="CD36" s="133"/>
      <c r="CE36" s="133"/>
      <c r="CF36" s="133"/>
      <c r="CG36" s="133"/>
      <c r="CH36" s="133"/>
      <c r="CI36" s="133"/>
      <c r="CJ36" s="133"/>
      <c r="CK36" s="133"/>
      <c r="CL36" s="133"/>
      <c r="CM36" s="133">
        <f>EM36+GM36+IM36+KM36+MM36+OM36+QM36+SM36+UM36+WM36+YM36+AAM36+ACM36+AEM36+AGM36+AIM36+AKM36+AMM36+AOM36+AQM36+ASM36+AUM36+AWM36+AYM36+BAM36+BCM36+BEM36+BGM36+BIM36+BKM36+BMM36</f>
        <v>63410049.329999998</v>
      </c>
      <c r="CN36" s="133"/>
      <c r="CO36" s="133"/>
      <c r="CP36" s="133"/>
      <c r="CQ36" s="133"/>
      <c r="CR36" s="133"/>
      <c r="CS36" s="133"/>
      <c r="CT36" s="133"/>
      <c r="CU36" s="133"/>
      <c r="CV36" s="133"/>
      <c r="CW36" s="133"/>
      <c r="CX36" s="133"/>
      <c r="CY36" s="133"/>
      <c r="CZ36" s="133"/>
      <c r="DA36" s="134"/>
      <c r="DB36" s="97">
        <v>323905.38</v>
      </c>
      <c r="DC36" s="94"/>
      <c r="DD36" s="94"/>
      <c r="DE36" s="94"/>
      <c r="DF36" s="94"/>
      <c r="DG36" s="94"/>
      <c r="DH36" s="94"/>
      <c r="DI36" s="94"/>
      <c r="DJ36" s="94"/>
      <c r="DK36" s="94"/>
      <c r="DL36" s="96"/>
      <c r="DM36" s="93">
        <v>1441000</v>
      </c>
      <c r="DN36" s="94"/>
      <c r="DO36" s="94"/>
      <c r="DP36" s="94"/>
      <c r="DQ36" s="94"/>
      <c r="DR36" s="94"/>
      <c r="DS36" s="94"/>
      <c r="DT36" s="94"/>
      <c r="DU36" s="94"/>
      <c r="DV36" s="94"/>
      <c r="DW36" s="94"/>
      <c r="DX36" s="94"/>
      <c r="DY36" s="94"/>
      <c r="DZ36" s="94"/>
      <c r="EA36" s="96"/>
      <c r="EB36" s="93">
        <v>323905.38</v>
      </c>
      <c r="EC36" s="94"/>
      <c r="ED36" s="94"/>
      <c r="EE36" s="94"/>
      <c r="EF36" s="94"/>
      <c r="EG36" s="94"/>
      <c r="EH36" s="94"/>
      <c r="EI36" s="94"/>
      <c r="EJ36" s="94"/>
      <c r="EK36" s="94"/>
      <c r="EL36" s="96"/>
      <c r="EM36" s="93">
        <v>1441000</v>
      </c>
      <c r="EN36" s="94"/>
      <c r="EO36" s="94"/>
      <c r="EP36" s="94"/>
      <c r="EQ36" s="94"/>
      <c r="ER36" s="94"/>
      <c r="ES36" s="94"/>
      <c r="ET36" s="94"/>
      <c r="EU36" s="94"/>
      <c r="EV36" s="94"/>
      <c r="EW36" s="94"/>
      <c r="EX36" s="94"/>
      <c r="EY36" s="94"/>
      <c r="EZ36" s="94"/>
      <c r="FA36" s="95"/>
      <c r="FB36" s="97">
        <v>490255.4</v>
      </c>
      <c r="FC36" s="94"/>
      <c r="FD36" s="94"/>
      <c r="FE36" s="94"/>
      <c r="FF36" s="94"/>
      <c r="FG36" s="94"/>
      <c r="FH36" s="94"/>
      <c r="FI36" s="94"/>
      <c r="FJ36" s="94"/>
      <c r="FK36" s="94"/>
      <c r="FL36" s="96"/>
      <c r="FM36" s="93">
        <v>1762217.37</v>
      </c>
      <c r="FN36" s="94"/>
      <c r="FO36" s="94"/>
      <c r="FP36" s="94"/>
      <c r="FQ36" s="94"/>
      <c r="FR36" s="94"/>
      <c r="FS36" s="94"/>
      <c r="FT36" s="94"/>
      <c r="FU36" s="94"/>
      <c r="FV36" s="94"/>
      <c r="FW36" s="94"/>
      <c r="FX36" s="94"/>
      <c r="FY36" s="94"/>
      <c r="FZ36" s="94"/>
      <c r="GA36" s="96"/>
      <c r="GB36" s="93">
        <v>490255.4</v>
      </c>
      <c r="GC36" s="94"/>
      <c r="GD36" s="94"/>
      <c r="GE36" s="94"/>
      <c r="GF36" s="94"/>
      <c r="GG36" s="94"/>
      <c r="GH36" s="94"/>
      <c r="GI36" s="94"/>
      <c r="GJ36" s="94"/>
      <c r="GK36" s="94"/>
      <c r="GL36" s="96"/>
      <c r="GM36" s="93">
        <v>1762217.37</v>
      </c>
      <c r="GN36" s="94"/>
      <c r="GO36" s="94"/>
      <c r="GP36" s="94"/>
      <c r="GQ36" s="94"/>
      <c r="GR36" s="94"/>
      <c r="GS36" s="94"/>
      <c r="GT36" s="94"/>
      <c r="GU36" s="94"/>
      <c r="GV36" s="94"/>
      <c r="GW36" s="94"/>
      <c r="GX36" s="94"/>
      <c r="GY36" s="94"/>
      <c r="GZ36" s="94"/>
      <c r="HA36" s="95"/>
      <c r="HB36" s="97">
        <v>270758.17</v>
      </c>
      <c r="HC36" s="94"/>
      <c r="HD36" s="94"/>
      <c r="HE36" s="94"/>
      <c r="HF36" s="94"/>
      <c r="HG36" s="94"/>
      <c r="HH36" s="94"/>
      <c r="HI36" s="94"/>
      <c r="HJ36" s="94"/>
      <c r="HK36" s="94"/>
      <c r="HL36" s="96"/>
      <c r="HM36" s="93">
        <v>1066829.76</v>
      </c>
      <c r="HN36" s="94"/>
      <c r="HO36" s="94"/>
      <c r="HP36" s="94"/>
      <c r="HQ36" s="94"/>
      <c r="HR36" s="94"/>
      <c r="HS36" s="94"/>
      <c r="HT36" s="94"/>
      <c r="HU36" s="94"/>
      <c r="HV36" s="94"/>
      <c r="HW36" s="94"/>
      <c r="HX36" s="94"/>
      <c r="HY36" s="94"/>
      <c r="HZ36" s="94"/>
      <c r="IA36" s="96"/>
      <c r="IB36" s="93">
        <v>270758.17</v>
      </c>
      <c r="IC36" s="94"/>
      <c r="ID36" s="94"/>
      <c r="IE36" s="94"/>
      <c r="IF36" s="94"/>
      <c r="IG36" s="94"/>
      <c r="IH36" s="94"/>
      <c r="II36" s="94"/>
      <c r="IJ36" s="94"/>
      <c r="IK36" s="94"/>
      <c r="IL36" s="96"/>
      <c r="IM36" s="93">
        <v>1066829.76</v>
      </c>
      <c r="IN36" s="94"/>
      <c r="IO36" s="94"/>
      <c r="IP36" s="94"/>
      <c r="IQ36" s="94"/>
      <c r="IR36" s="94"/>
      <c r="IS36" s="94"/>
      <c r="IT36" s="94"/>
      <c r="IU36" s="94"/>
      <c r="IV36" s="94"/>
      <c r="IW36" s="94"/>
      <c r="IX36" s="94"/>
      <c r="IY36" s="94"/>
      <c r="IZ36" s="94"/>
      <c r="JA36" s="95"/>
      <c r="JB36" s="97">
        <v>407866.31</v>
      </c>
      <c r="JC36" s="94"/>
      <c r="JD36" s="94"/>
      <c r="JE36" s="94"/>
      <c r="JF36" s="94"/>
      <c r="JG36" s="94"/>
      <c r="JH36" s="94"/>
      <c r="JI36" s="94"/>
      <c r="JJ36" s="94"/>
      <c r="JK36" s="94"/>
      <c r="JL36" s="96"/>
      <c r="JM36" s="93">
        <v>1347400</v>
      </c>
      <c r="JN36" s="94"/>
      <c r="JO36" s="94"/>
      <c r="JP36" s="94"/>
      <c r="JQ36" s="94"/>
      <c r="JR36" s="94"/>
      <c r="JS36" s="94"/>
      <c r="JT36" s="94"/>
      <c r="JU36" s="94"/>
      <c r="JV36" s="94"/>
      <c r="JW36" s="94"/>
      <c r="JX36" s="94"/>
      <c r="JY36" s="94"/>
      <c r="JZ36" s="94"/>
      <c r="KA36" s="96"/>
      <c r="KB36" s="93">
        <v>407866.31</v>
      </c>
      <c r="KC36" s="94"/>
      <c r="KD36" s="94"/>
      <c r="KE36" s="94"/>
      <c r="KF36" s="94"/>
      <c r="KG36" s="94"/>
      <c r="KH36" s="94"/>
      <c r="KI36" s="94"/>
      <c r="KJ36" s="94"/>
      <c r="KK36" s="94"/>
      <c r="KL36" s="96"/>
      <c r="KM36" s="93">
        <v>1347400</v>
      </c>
      <c r="KN36" s="94"/>
      <c r="KO36" s="94"/>
      <c r="KP36" s="94"/>
      <c r="KQ36" s="94"/>
      <c r="KR36" s="94"/>
      <c r="KS36" s="94"/>
      <c r="KT36" s="94"/>
      <c r="KU36" s="94"/>
      <c r="KV36" s="94"/>
      <c r="KW36" s="94"/>
      <c r="KX36" s="94"/>
      <c r="KY36" s="94"/>
      <c r="KZ36" s="94"/>
      <c r="LA36" s="95"/>
      <c r="LB36" s="97">
        <v>271789</v>
      </c>
      <c r="LC36" s="94"/>
      <c r="LD36" s="94"/>
      <c r="LE36" s="94"/>
      <c r="LF36" s="94"/>
      <c r="LG36" s="94"/>
      <c r="LH36" s="94"/>
      <c r="LI36" s="94"/>
      <c r="LJ36" s="94"/>
      <c r="LK36" s="94"/>
      <c r="LL36" s="96"/>
      <c r="LM36" s="93">
        <v>909105.8</v>
      </c>
      <c r="LN36" s="94"/>
      <c r="LO36" s="94"/>
      <c r="LP36" s="94"/>
      <c r="LQ36" s="94"/>
      <c r="LR36" s="94"/>
      <c r="LS36" s="94"/>
      <c r="LT36" s="94"/>
      <c r="LU36" s="94"/>
      <c r="LV36" s="94"/>
      <c r="LW36" s="94"/>
      <c r="LX36" s="94"/>
      <c r="LY36" s="94"/>
      <c r="LZ36" s="94"/>
      <c r="MA36" s="96"/>
      <c r="MB36" s="93">
        <v>271789</v>
      </c>
      <c r="MC36" s="94"/>
      <c r="MD36" s="94"/>
      <c r="ME36" s="94"/>
      <c r="MF36" s="94"/>
      <c r="MG36" s="94"/>
      <c r="MH36" s="94"/>
      <c r="MI36" s="94"/>
      <c r="MJ36" s="94"/>
      <c r="MK36" s="94"/>
      <c r="ML36" s="96"/>
      <c r="MM36" s="93">
        <v>909105.8</v>
      </c>
      <c r="MN36" s="94"/>
      <c r="MO36" s="94"/>
      <c r="MP36" s="94"/>
      <c r="MQ36" s="94"/>
      <c r="MR36" s="94"/>
      <c r="MS36" s="94"/>
      <c r="MT36" s="94"/>
      <c r="MU36" s="94"/>
      <c r="MV36" s="94"/>
      <c r="MW36" s="94"/>
      <c r="MX36" s="94"/>
      <c r="MY36" s="94"/>
      <c r="MZ36" s="94"/>
      <c r="NA36" s="95"/>
      <c r="NB36" s="97">
        <v>231538</v>
      </c>
      <c r="NC36" s="94"/>
      <c r="ND36" s="94"/>
      <c r="NE36" s="94"/>
      <c r="NF36" s="94"/>
      <c r="NG36" s="94"/>
      <c r="NH36" s="94"/>
      <c r="NI36" s="94"/>
      <c r="NJ36" s="94"/>
      <c r="NK36" s="94"/>
      <c r="NL36" s="96"/>
      <c r="NM36" s="93">
        <v>923206.69</v>
      </c>
      <c r="NN36" s="94"/>
      <c r="NO36" s="94"/>
      <c r="NP36" s="94"/>
      <c r="NQ36" s="94"/>
      <c r="NR36" s="94"/>
      <c r="NS36" s="94"/>
      <c r="NT36" s="94"/>
      <c r="NU36" s="94"/>
      <c r="NV36" s="94"/>
      <c r="NW36" s="94"/>
      <c r="NX36" s="94"/>
      <c r="NY36" s="94"/>
      <c r="NZ36" s="94"/>
      <c r="OA36" s="96"/>
      <c r="OB36" s="93">
        <v>231538</v>
      </c>
      <c r="OC36" s="94"/>
      <c r="OD36" s="94"/>
      <c r="OE36" s="94"/>
      <c r="OF36" s="94"/>
      <c r="OG36" s="94"/>
      <c r="OH36" s="94"/>
      <c r="OI36" s="94"/>
      <c r="OJ36" s="94"/>
      <c r="OK36" s="94"/>
      <c r="OL36" s="96"/>
      <c r="OM36" s="93">
        <v>923206.69</v>
      </c>
      <c r="ON36" s="94"/>
      <c r="OO36" s="94"/>
      <c r="OP36" s="94"/>
      <c r="OQ36" s="94"/>
      <c r="OR36" s="94"/>
      <c r="OS36" s="94"/>
      <c r="OT36" s="94"/>
      <c r="OU36" s="94"/>
      <c r="OV36" s="94"/>
      <c r="OW36" s="94"/>
      <c r="OX36" s="94"/>
      <c r="OY36" s="94"/>
      <c r="OZ36" s="94"/>
      <c r="PA36" s="95"/>
      <c r="PB36" s="97">
        <v>264472.09999999998</v>
      </c>
      <c r="PC36" s="94"/>
      <c r="PD36" s="94"/>
      <c r="PE36" s="94"/>
      <c r="PF36" s="94"/>
      <c r="PG36" s="94"/>
      <c r="PH36" s="94"/>
      <c r="PI36" s="94"/>
      <c r="PJ36" s="94"/>
      <c r="PK36" s="94"/>
      <c r="PL36" s="96"/>
      <c r="PM36" s="93">
        <v>996053.24</v>
      </c>
      <c r="PN36" s="94"/>
      <c r="PO36" s="94"/>
      <c r="PP36" s="94"/>
      <c r="PQ36" s="94"/>
      <c r="PR36" s="94"/>
      <c r="PS36" s="94"/>
      <c r="PT36" s="94"/>
      <c r="PU36" s="94"/>
      <c r="PV36" s="94"/>
      <c r="PW36" s="94"/>
      <c r="PX36" s="94"/>
      <c r="PY36" s="94"/>
      <c r="PZ36" s="94"/>
      <c r="QA36" s="96"/>
      <c r="QB36" s="93">
        <v>264472.09999999998</v>
      </c>
      <c r="QC36" s="94"/>
      <c r="QD36" s="94"/>
      <c r="QE36" s="94"/>
      <c r="QF36" s="94"/>
      <c r="QG36" s="94"/>
      <c r="QH36" s="94"/>
      <c r="QI36" s="94"/>
      <c r="QJ36" s="94"/>
      <c r="QK36" s="94"/>
      <c r="QL36" s="96"/>
      <c r="QM36" s="93">
        <v>996053.24</v>
      </c>
      <c r="QN36" s="94"/>
      <c r="QO36" s="94"/>
      <c r="QP36" s="94"/>
      <c r="QQ36" s="94"/>
      <c r="QR36" s="94"/>
      <c r="QS36" s="94"/>
      <c r="QT36" s="94"/>
      <c r="QU36" s="94"/>
      <c r="QV36" s="94"/>
      <c r="QW36" s="94"/>
      <c r="QX36" s="94"/>
      <c r="QY36" s="94"/>
      <c r="QZ36" s="94"/>
      <c r="RA36" s="95"/>
      <c r="RB36" s="97">
        <v>718860.77</v>
      </c>
      <c r="RC36" s="94"/>
      <c r="RD36" s="94"/>
      <c r="RE36" s="94"/>
      <c r="RF36" s="94"/>
      <c r="RG36" s="94"/>
      <c r="RH36" s="94"/>
      <c r="RI36" s="94"/>
      <c r="RJ36" s="94"/>
      <c r="RK36" s="94"/>
      <c r="RL36" s="96"/>
      <c r="RM36" s="93">
        <v>2464971.9700000002</v>
      </c>
      <c r="RN36" s="94"/>
      <c r="RO36" s="94"/>
      <c r="RP36" s="94"/>
      <c r="RQ36" s="94"/>
      <c r="RR36" s="94"/>
      <c r="RS36" s="94"/>
      <c r="RT36" s="94"/>
      <c r="RU36" s="94"/>
      <c r="RV36" s="94"/>
      <c r="RW36" s="94"/>
      <c r="RX36" s="94"/>
      <c r="RY36" s="94"/>
      <c r="RZ36" s="94"/>
      <c r="SA36" s="96"/>
      <c r="SB36" s="93">
        <v>718860.77</v>
      </c>
      <c r="SC36" s="94"/>
      <c r="SD36" s="94"/>
      <c r="SE36" s="94"/>
      <c r="SF36" s="94"/>
      <c r="SG36" s="94"/>
      <c r="SH36" s="94"/>
      <c r="SI36" s="94"/>
      <c r="SJ36" s="94"/>
      <c r="SK36" s="94"/>
      <c r="SL36" s="96"/>
      <c r="SM36" s="93">
        <v>2464971.9700000002</v>
      </c>
      <c r="SN36" s="94"/>
      <c r="SO36" s="94"/>
      <c r="SP36" s="94"/>
      <c r="SQ36" s="94"/>
      <c r="SR36" s="94"/>
      <c r="SS36" s="94"/>
      <c r="ST36" s="94"/>
      <c r="SU36" s="94"/>
      <c r="SV36" s="94"/>
      <c r="SW36" s="94"/>
      <c r="SX36" s="94"/>
      <c r="SY36" s="94"/>
      <c r="SZ36" s="94"/>
      <c r="TA36" s="95"/>
      <c r="TB36" s="97">
        <v>445748.59</v>
      </c>
      <c r="TC36" s="94"/>
      <c r="TD36" s="94"/>
      <c r="TE36" s="94"/>
      <c r="TF36" s="94"/>
      <c r="TG36" s="94"/>
      <c r="TH36" s="94"/>
      <c r="TI36" s="94"/>
      <c r="TJ36" s="94"/>
      <c r="TK36" s="94"/>
      <c r="TL36" s="96"/>
      <c r="TM36" s="93">
        <v>1877888</v>
      </c>
      <c r="TN36" s="94"/>
      <c r="TO36" s="94"/>
      <c r="TP36" s="94"/>
      <c r="TQ36" s="94"/>
      <c r="TR36" s="94"/>
      <c r="TS36" s="94"/>
      <c r="TT36" s="94"/>
      <c r="TU36" s="94"/>
      <c r="TV36" s="94"/>
      <c r="TW36" s="94"/>
      <c r="TX36" s="94"/>
      <c r="TY36" s="94"/>
      <c r="TZ36" s="94"/>
      <c r="UA36" s="96"/>
      <c r="UB36" s="93">
        <v>445748.59</v>
      </c>
      <c r="UC36" s="94"/>
      <c r="UD36" s="94"/>
      <c r="UE36" s="94"/>
      <c r="UF36" s="94"/>
      <c r="UG36" s="94"/>
      <c r="UH36" s="94"/>
      <c r="UI36" s="94"/>
      <c r="UJ36" s="94"/>
      <c r="UK36" s="94"/>
      <c r="UL36" s="96"/>
      <c r="UM36" s="93">
        <v>1877888</v>
      </c>
      <c r="UN36" s="94"/>
      <c r="UO36" s="94"/>
      <c r="UP36" s="94"/>
      <c r="UQ36" s="94"/>
      <c r="UR36" s="94"/>
      <c r="US36" s="94"/>
      <c r="UT36" s="94"/>
      <c r="UU36" s="94"/>
      <c r="UV36" s="94"/>
      <c r="UW36" s="94"/>
      <c r="UX36" s="94"/>
      <c r="UY36" s="94"/>
      <c r="UZ36" s="94"/>
      <c r="VA36" s="95"/>
      <c r="VB36" s="97">
        <v>320477.48</v>
      </c>
      <c r="VC36" s="94"/>
      <c r="VD36" s="94"/>
      <c r="VE36" s="94"/>
      <c r="VF36" s="94"/>
      <c r="VG36" s="94"/>
      <c r="VH36" s="94"/>
      <c r="VI36" s="94"/>
      <c r="VJ36" s="94"/>
      <c r="VK36" s="94"/>
      <c r="VL36" s="96"/>
      <c r="VM36" s="93">
        <v>1147963.0900000001</v>
      </c>
      <c r="VN36" s="94"/>
      <c r="VO36" s="94"/>
      <c r="VP36" s="94"/>
      <c r="VQ36" s="94"/>
      <c r="VR36" s="94"/>
      <c r="VS36" s="94"/>
      <c r="VT36" s="94"/>
      <c r="VU36" s="94"/>
      <c r="VV36" s="94"/>
      <c r="VW36" s="94"/>
      <c r="VX36" s="94"/>
      <c r="VY36" s="94"/>
      <c r="VZ36" s="94"/>
      <c r="WA36" s="96"/>
      <c r="WB36" s="93">
        <v>320477.48</v>
      </c>
      <c r="WC36" s="94"/>
      <c r="WD36" s="94"/>
      <c r="WE36" s="94"/>
      <c r="WF36" s="94"/>
      <c r="WG36" s="94"/>
      <c r="WH36" s="94"/>
      <c r="WI36" s="94"/>
      <c r="WJ36" s="94"/>
      <c r="WK36" s="94"/>
      <c r="WL36" s="96"/>
      <c r="WM36" s="93">
        <v>1147963.0900000001</v>
      </c>
      <c r="WN36" s="94"/>
      <c r="WO36" s="94"/>
      <c r="WP36" s="94"/>
      <c r="WQ36" s="94"/>
      <c r="WR36" s="94"/>
      <c r="WS36" s="94"/>
      <c r="WT36" s="94"/>
      <c r="WU36" s="94"/>
      <c r="WV36" s="94"/>
      <c r="WW36" s="94"/>
      <c r="WX36" s="94"/>
      <c r="WY36" s="94"/>
      <c r="WZ36" s="94"/>
      <c r="XA36" s="95"/>
      <c r="XB36" s="97">
        <v>325320.39</v>
      </c>
      <c r="XC36" s="94"/>
      <c r="XD36" s="94"/>
      <c r="XE36" s="94"/>
      <c r="XF36" s="94"/>
      <c r="XG36" s="94"/>
      <c r="XH36" s="94"/>
      <c r="XI36" s="94"/>
      <c r="XJ36" s="94"/>
      <c r="XK36" s="94"/>
      <c r="XL36" s="96"/>
      <c r="XM36" s="93">
        <v>1006814.45</v>
      </c>
      <c r="XN36" s="94"/>
      <c r="XO36" s="94"/>
      <c r="XP36" s="94"/>
      <c r="XQ36" s="94"/>
      <c r="XR36" s="94"/>
      <c r="XS36" s="94"/>
      <c r="XT36" s="94"/>
      <c r="XU36" s="94"/>
      <c r="XV36" s="94"/>
      <c r="XW36" s="94"/>
      <c r="XX36" s="94"/>
      <c r="XY36" s="94"/>
      <c r="XZ36" s="94"/>
      <c r="YA36" s="96"/>
      <c r="YB36" s="93">
        <v>325320.39</v>
      </c>
      <c r="YC36" s="94"/>
      <c r="YD36" s="94"/>
      <c r="YE36" s="94"/>
      <c r="YF36" s="94"/>
      <c r="YG36" s="94"/>
      <c r="YH36" s="94"/>
      <c r="YI36" s="94"/>
      <c r="YJ36" s="94"/>
      <c r="YK36" s="94"/>
      <c r="YL36" s="96"/>
      <c r="YM36" s="93">
        <v>1006814.45</v>
      </c>
      <c r="YN36" s="94"/>
      <c r="YO36" s="94"/>
      <c r="YP36" s="94"/>
      <c r="YQ36" s="94"/>
      <c r="YR36" s="94"/>
      <c r="YS36" s="94"/>
      <c r="YT36" s="94"/>
      <c r="YU36" s="94"/>
      <c r="YV36" s="94"/>
      <c r="YW36" s="94"/>
      <c r="YX36" s="94"/>
      <c r="YY36" s="94"/>
      <c r="YZ36" s="94"/>
      <c r="ZA36" s="95"/>
      <c r="ZB36" s="97">
        <v>395394.27</v>
      </c>
      <c r="ZC36" s="94"/>
      <c r="ZD36" s="94"/>
      <c r="ZE36" s="94"/>
      <c r="ZF36" s="94"/>
      <c r="ZG36" s="94"/>
      <c r="ZH36" s="94"/>
      <c r="ZI36" s="94"/>
      <c r="ZJ36" s="94"/>
      <c r="ZK36" s="94"/>
      <c r="ZL36" s="96"/>
      <c r="ZM36" s="93">
        <v>1306567.6000000001</v>
      </c>
      <c r="ZN36" s="94"/>
      <c r="ZO36" s="94"/>
      <c r="ZP36" s="94"/>
      <c r="ZQ36" s="94"/>
      <c r="ZR36" s="94"/>
      <c r="ZS36" s="94"/>
      <c r="ZT36" s="94"/>
      <c r="ZU36" s="94"/>
      <c r="ZV36" s="94"/>
      <c r="ZW36" s="94"/>
      <c r="ZX36" s="94"/>
      <c r="ZY36" s="94"/>
      <c r="ZZ36" s="94"/>
      <c r="AAA36" s="96"/>
      <c r="AAB36" s="93">
        <v>395394.27</v>
      </c>
      <c r="AAC36" s="94"/>
      <c r="AAD36" s="94"/>
      <c r="AAE36" s="94"/>
      <c r="AAF36" s="94"/>
      <c r="AAG36" s="94"/>
      <c r="AAH36" s="94"/>
      <c r="AAI36" s="94"/>
      <c r="AAJ36" s="94"/>
      <c r="AAK36" s="94"/>
      <c r="AAL36" s="96"/>
      <c r="AAM36" s="93">
        <v>1306567.6000000001</v>
      </c>
      <c r="AAN36" s="94"/>
      <c r="AAO36" s="94"/>
      <c r="AAP36" s="94"/>
      <c r="AAQ36" s="94"/>
      <c r="AAR36" s="94"/>
      <c r="AAS36" s="94"/>
      <c r="AAT36" s="94"/>
      <c r="AAU36" s="94"/>
      <c r="AAV36" s="94"/>
      <c r="AAW36" s="94"/>
      <c r="AAX36" s="94"/>
      <c r="AAY36" s="94"/>
      <c r="AAZ36" s="94"/>
      <c r="ABA36" s="95"/>
      <c r="ABB36" s="97">
        <v>333710.09999999998</v>
      </c>
      <c r="ABC36" s="94"/>
      <c r="ABD36" s="94"/>
      <c r="ABE36" s="94"/>
      <c r="ABF36" s="94"/>
      <c r="ABG36" s="94"/>
      <c r="ABH36" s="94"/>
      <c r="ABI36" s="94"/>
      <c r="ABJ36" s="94"/>
      <c r="ABK36" s="94"/>
      <c r="ABL36" s="96"/>
      <c r="ABM36" s="93">
        <v>1327618.57</v>
      </c>
      <c r="ABN36" s="94"/>
      <c r="ABO36" s="94"/>
      <c r="ABP36" s="94"/>
      <c r="ABQ36" s="94"/>
      <c r="ABR36" s="94"/>
      <c r="ABS36" s="94"/>
      <c r="ABT36" s="94"/>
      <c r="ABU36" s="94"/>
      <c r="ABV36" s="94"/>
      <c r="ABW36" s="94"/>
      <c r="ABX36" s="94"/>
      <c r="ABY36" s="94"/>
      <c r="ABZ36" s="94"/>
      <c r="ACA36" s="96"/>
      <c r="ACB36" s="93">
        <v>333710.09999999998</v>
      </c>
      <c r="ACC36" s="94"/>
      <c r="ACD36" s="94"/>
      <c r="ACE36" s="94"/>
      <c r="ACF36" s="94"/>
      <c r="ACG36" s="94"/>
      <c r="ACH36" s="94"/>
      <c r="ACI36" s="94"/>
      <c r="ACJ36" s="94"/>
      <c r="ACK36" s="94"/>
      <c r="ACL36" s="96"/>
      <c r="ACM36" s="93">
        <v>1327618.57</v>
      </c>
      <c r="ACN36" s="94"/>
      <c r="ACO36" s="94"/>
      <c r="ACP36" s="94"/>
      <c r="ACQ36" s="94"/>
      <c r="ACR36" s="94"/>
      <c r="ACS36" s="94"/>
      <c r="ACT36" s="94"/>
      <c r="ACU36" s="94"/>
      <c r="ACV36" s="94"/>
      <c r="ACW36" s="94"/>
      <c r="ACX36" s="94"/>
      <c r="ACY36" s="94"/>
      <c r="ACZ36" s="94"/>
      <c r="ADA36" s="95"/>
      <c r="ADB36" s="97">
        <v>279688.7</v>
      </c>
      <c r="ADC36" s="94"/>
      <c r="ADD36" s="94"/>
      <c r="ADE36" s="94"/>
      <c r="ADF36" s="94"/>
      <c r="ADG36" s="94"/>
      <c r="ADH36" s="94"/>
      <c r="ADI36" s="94"/>
      <c r="ADJ36" s="94"/>
      <c r="ADK36" s="94"/>
      <c r="ADL36" s="96"/>
      <c r="ADM36" s="93">
        <v>979858.13</v>
      </c>
      <c r="ADN36" s="94"/>
      <c r="ADO36" s="94"/>
      <c r="ADP36" s="94"/>
      <c r="ADQ36" s="94"/>
      <c r="ADR36" s="94"/>
      <c r="ADS36" s="94"/>
      <c r="ADT36" s="94"/>
      <c r="ADU36" s="94"/>
      <c r="ADV36" s="94"/>
      <c r="ADW36" s="94"/>
      <c r="ADX36" s="94"/>
      <c r="ADY36" s="94"/>
      <c r="ADZ36" s="94"/>
      <c r="AEA36" s="96"/>
      <c r="AEB36" s="93">
        <v>279688.7</v>
      </c>
      <c r="AEC36" s="94"/>
      <c r="AED36" s="94"/>
      <c r="AEE36" s="94"/>
      <c r="AEF36" s="94"/>
      <c r="AEG36" s="94"/>
      <c r="AEH36" s="94"/>
      <c r="AEI36" s="94"/>
      <c r="AEJ36" s="94"/>
      <c r="AEK36" s="94"/>
      <c r="AEL36" s="96"/>
      <c r="AEM36" s="93">
        <v>979858.13</v>
      </c>
      <c r="AEN36" s="94"/>
      <c r="AEO36" s="94"/>
      <c r="AEP36" s="94"/>
      <c r="AEQ36" s="94"/>
      <c r="AER36" s="94"/>
      <c r="AES36" s="94"/>
      <c r="AET36" s="94"/>
      <c r="AEU36" s="94"/>
      <c r="AEV36" s="94"/>
      <c r="AEW36" s="94"/>
      <c r="AEX36" s="94"/>
      <c r="AEY36" s="94"/>
      <c r="AEZ36" s="94"/>
      <c r="AFA36" s="95"/>
      <c r="AFB36" s="97">
        <v>220029.37</v>
      </c>
      <c r="AFC36" s="94"/>
      <c r="AFD36" s="94"/>
      <c r="AFE36" s="94"/>
      <c r="AFF36" s="94"/>
      <c r="AFG36" s="94"/>
      <c r="AFH36" s="94"/>
      <c r="AFI36" s="94"/>
      <c r="AFJ36" s="94"/>
      <c r="AFK36" s="94"/>
      <c r="AFL36" s="96"/>
      <c r="AFM36" s="93">
        <v>910376.31</v>
      </c>
      <c r="AFN36" s="94"/>
      <c r="AFO36" s="94"/>
      <c r="AFP36" s="94"/>
      <c r="AFQ36" s="94"/>
      <c r="AFR36" s="94"/>
      <c r="AFS36" s="94"/>
      <c r="AFT36" s="94"/>
      <c r="AFU36" s="94"/>
      <c r="AFV36" s="94"/>
      <c r="AFW36" s="94"/>
      <c r="AFX36" s="94"/>
      <c r="AFY36" s="94"/>
      <c r="AFZ36" s="94"/>
      <c r="AGA36" s="96"/>
      <c r="AGB36" s="93">
        <v>220029.37</v>
      </c>
      <c r="AGC36" s="94"/>
      <c r="AGD36" s="94"/>
      <c r="AGE36" s="94"/>
      <c r="AGF36" s="94"/>
      <c r="AGG36" s="94"/>
      <c r="AGH36" s="94"/>
      <c r="AGI36" s="94"/>
      <c r="AGJ36" s="94"/>
      <c r="AGK36" s="94"/>
      <c r="AGL36" s="96"/>
      <c r="AGM36" s="93">
        <v>910376.31</v>
      </c>
      <c r="AGN36" s="94"/>
      <c r="AGO36" s="94"/>
      <c r="AGP36" s="94"/>
      <c r="AGQ36" s="94"/>
      <c r="AGR36" s="94"/>
      <c r="AGS36" s="94"/>
      <c r="AGT36" s="94"/>
      <c r="AGU36" s="94"/>
      <c r="AGV36" s="94"/>
      <c r="AGW36" s="94"/>
      <c r="AGX36" s="94"/>
      <c r="AGY36" s="94"/>
      <c r="AGZ36" s="94"/>
      <c r="AHA36" s="95"/>
      <c r="AHB36" s="97">
        <v>422546.81</v>
      </c>
      <c r="AHC36" s="94"/>
      <c r="AHD36" s="94"/>
      <c r="AHE36" s="94"/>
      <c r="AHF36" s="94"/>
      <c r="AHG36" s="94"/>
      <c r="AHH36" s="94"/>
      <c r="AHI36" s="94"/>
      <c r="AHJ36" s="94"/>
      <c r="AHK36" s="94"/>
      <c r="AHL36" s="96"/>
      <c r="AHM36" s="93">
        <v>1513882.98</v>
      </c>
      <c r="AHN36" s="94"/>
      <c r="AHO36" s="94"/>
      <c r="AHP36" s="94"/>
      <c r="AHQ36" s="94"/>
      <c r="AHR36" s="94"/>
      <c r="AHS36" s="94"/>
      <c r="AHT36" s="94"/>
      <c r="AHU36" s="94"/>
      <c r="AHV36" s="94"/>
      <c r="AHW36" s="94"/>
      <c r="AHX36" s="94"/>
      <c r="AHY36" s="94"/>
      <c r="AHZ36" s="94"/>
      <c r="AIA36" s="96"/>
      <c r="AIB36" s="93">
        <v>422546.81</v>
      </c>
      <c r="AIC36" s="94"/>
      <c r="AID36" s="94"/>
      <c r="AIE36" s="94"/>
      <c r="AIF36" s="94"/>
      <c r="AIG36" s="94"/>
      <c r="AIH36" s="94"/>
      <c r="AII36" s="94"/>
      <c r="AIJ36" s="94"/>
      <c r="AIK36" s="94"/>
      <c r="AIL36" s="96"/>
      <c r="AIM36" s="93">
        <v>1513882.98</v>
      </c>
      <c r="AIN36" s="94"/>
      <c r="AIO36" s="94"/>
      <c r="AIP36" s="94"/>
      <c r="AIQ36" s="94"/>
      <c r="AIR36" s="94"/>
      <c r="AIS36" s="94"/>
      <c r="AIT36" s="94"/>
      <c r="AIU36" s="94"/>
      <c r="AIV36" s="94"/>
      <c r="AIW36" s="94"/>
      <c r="AIX36" s="94"/>
      <c r="AIY36" s="94"/>
      <c r="AIZ36" s="94"/>
      <c r="AJA36" s="95"/>
      <c r="AJB36" s="97">
        <v>374621.61</v>
      </c>
      <c r="AJC36" s="94"/>
      <c r="AJD36" s="94"/>
      <c r="AJE36" s="94"/>
      <c r="AJF36" s="94"/>
      <c r="AJG36" s="94"/>
      <c r="AJH36" s="94"/>
      <c r="AJI36" s="94"/>
      <c r="AJJ36" s="94"/>
      <c r="AJK36" s="94"/>
      <c r="AJL36" s="96"/>
      <c r="AJM36" s="93">
        <v>1205806.46</v>
      </c>
      <c r="AJN36" s="94"/>
      <c r="AJO36" s="94"/>
      <c r="AJP36" s="94"/>
      <c r="AJQ36" s="94"/>
      <c r="AJR36" s="94"/>
      <c r="AJS36" s="94"/>
      <c r="AJT36" s="94"/>
      <c r="AJU36" s="94"/>
      <c r="AJV36" s="94"/>
      <c r="AJW36" s="94"/>
      <c r="AJX36" s="94"/>
      <c r="AJY36" s="94"/>
      <c r="AJZ36" s="94"/>
      <c r="AKA36" s="96"/>
      <c r="AKB36" s="93">
        <v>374621.61</v>
      </c>
      <c r="AKC36" s="94"/>
      <c r="AKD36" s="94"/>
      <c r="AKE36" s="94"/>
      <c r="AKF36" s="94"/>
      <c r="AKG36" s="94"/>
      <c r="AKH36" s="94"/>
      <c r="AKI36" s="94"/>
      <c r="AKJ36" s="94"/>
      <c r="AKK36" s="94"/>
      <c r="AKL36" s="96"/>
      <c r="AKM36" s="93">
        <v>1205806.46</v>
      </c>
      <c r="AKN36" s="94"/>
      <c r="AKO36" s="94"/>
      <c r="AKP36" s="94"/>
      <c r="AKQ36" s="94"/>
      <c r="AKR36" s="94"/>
      <c r="AKS36" s="94"/>
      <c r="AKT36" s="94"/>
      <c r="AKU36" s="94"/>
      <c r="AKV36" s="94"/>
      <c r="AKW36" s="94"/>
      <c r="AKX36" s="94"/>
      <c r="AKY36" s="94"/>
      <c r="AKZ36" s="94"/>
      <c r="ALA36" s="95"/>
      <c r="ALB36" s="97">
        <v>353675.7</v>
      </c>
      <c r="ALC36" s="94"/>
      <c r="ALD36" s="94"/>
      <c r="ALE36" s="94"/>
      <c r="ALF36" s="94"/>
      <c r="ALG36" s="94"/>
      <c r="ALH36" s="94"/>
      <c r="ALI36" s="94"/>
      <c r="ALJ36" s="94"/>
      <c r="ALK36" s="94"/>
      <c r="ALL36" s="96"/>
      <c r="ALM36" s="93">
        <v>1295300</v>
      </c>
      <c r="ALN36" s="94"/>
      <c r="ALO36" s="94"/>
      <c r="ALP36" s="94"/>
      <c r="ALQ36" s="94"/>
      <c r="ALR36" s="94"/>
      <c r="ALS36" s="94"/>
      <c r="ALT36" s="94"/>
      <c r="ALU36" s="94"/>
      <c r="ALV36" s="94"/>
      <c r="ALW36" s="94"/>
      <c r="ALX36" s="94"/>
      <c r="ALY36" s="94"/>
      <c r="ALZ36" s="94"/>
      <c r="AMA36" s="96"/>
      <c r="AMB36" s="93">
        <v>353675.7</v>
      </c>
      <c r="AMC36" s="94"/>
      <c r="AMD36" s="94"/>
      <c r="AME36" s="94"/>
      <c r="AMF36" s="94"/>
      <c r="AMG36" s="94"/>
      <c r="AMH36" s="94"/>
      <c r="AMI36" s="94"/>
      <c r="AMJ36" s="94"/>
      <c r="AMK36" s="94"/>
      <c r="AML36" s="96"/>
      <c r="AMM36" s="93">
        <v>1295300</v>
      </c>
      <c r="AMN36" s="94"/>
      <c r="AMO36" s="94"/>
      <c r="AMP36" s="94"/>
      <c r="AMQ36" s="94"/>
      <c r="AMR36" s="94"/>
      <c r="AMS36" s="94"/>
      <c r="AMT36" s="94"/>
      <c r="AMU36" s="94"/>
      <c r="AMV36" s="94"/>
      <c r="AMW36" s="94"/>
      <c r="AMX36" s="94"/>
      <c r="AMY36" s="94"/>
      <c r="AMZ36" s="94"/>
      <c r="ANA36" s="95"/>
      <c r="ANB36" s="97">
        <v>238201.1</v>
      </c>
      <c r="ANC36" s="94"/>
      <c r="AND36" s="94"/>
      <c r="ANE36" s="94"/>
      <c r="ANF36" s="94"/>
      <c r="ANG36" s="94"/>
      <c r="ANH36" s="94"/>
      <c r="ANI36" s="94"/>
      <c r="ANJ36" s="94"/>
      <c r="ANK36" s="94"/>
      <c r="ANL36" s="96"/>
      <c r="ANM36" s="93">
        <v>924508.26</v>
      </c>
      <c r="ANN36" s="94"/>
      <c r="ANO36" s="94"/>
      <c r="ANP36" s="94"/>
      <c r="ANQ36" s="94"/>
      <c r="ANR36" s="94"/>
      <c r="ANS36" s="94"/>
      <c r="ANT36" s="94"/>
      <c r="ANU36" s="94"/>
      <c r="ANV36" s="94"/>
      <c r="ANW36" s="94"/>
      <c r="ANX36" s="94"/>
      <c r="ANY36" s="94"/>
      <c r="ANZ36" s="94"/>
      <c r="AOA36" s="96"/>
      <c r="AOB36" s="93">
        <v>238201.1</v>
      </c>
      <c r="AOC36" s="94"/>
      <c r="AOD36" s="94"/>
      <c r="AOE36" s="94"/>
      <c r="AOF36" s="94"/>
      <c r="AOG36" s="94"/>
      <c r="AOH36" s="94"/>
      <c r="AOI36" s="94"/>
      <c r="AOJ36" s="94"/>
      <c r="AOK36" s="94"/>
      <c r="AOL36" s="96"/>
      <c r="AOM36" s="93">
        <v>924508.26</v>
      </c>
      <c r="AON36" s="94"/>
      <c r="AOO36" s="94"/>
      <c r="AOP36" s="94"/>
      <c r="AOQ36" s="94"/>
      <c r="AOR36" s="94"/>
      <c r="AOS36" s="94"/>
      <c r="AOT36" s="94"/>
      <c r="AOU36" s="94"/>
      <c r="AOV36" s="94"/>
      <c r="AOW36" s="94"/>
      <c r="AOX36" s="94"/>
      <c r="AOY36" s="94"/>
      <c r="AOZ36" s="94"/>
      <c r="APA36" s="95"/>
      <c r="APB36" s="97">
        <v>333606.81</v>
      </c>
      <c r="APC36" s="94"/>
      <c r="APD36" s="94"/>
      <c r="APE36" s="94"/>
      <c r="APF36" s="94"/>
      <c r="APG36" s="94"/>
      <c r="APH36" s="94"/>
      <c r="API36" s="94"/>
      <c r="APJ36" s="94"/>
      <c r="APK36" s="94"/>
      <c r="APL36" s="96"/>
      <c r="APM36" s="93">
        <v>992290.08</v>
      </c>
      <c r="APN36" s="94"/>
      <c r="APO36" s="94"/>
      <c r="APP36" s="94"/>
      <c r="APQ36" s="94"/>
      <c r="APR36" s="94"/>
      <c r="APS36" s="94"/>
      <c r="APT36" s="94"/>
      <c r="APU36" s="94"/>
      <c r="APV36" s="94"/>
      <c r="APW36" s="94"/>
      <c r="APX36" s="94"/>
      <c r="APY36" s="94"/>
      <c r="APZ36" s="94"/>
      <c r="AQA36" s="96"/>
      <c r="AQB36" s="93">
        <v>333606.81</v>
      </c>
      <c r="AQC36" s="94"/>
      <c r="AQD36" s="94"/>
      <c r="AQE36" s="94"/>
      <c r="AQF36" s="94"/>
      <c r="AQG36" s="94"/>
      <c r="AQH36" s="94"/>
      <c r="AQI36" s="94"/>
      <c r="AQJ36" s="94"/>
      <c r="AQK36" s="94"/>
      <c r="AQL36" s="96"/>
      <c r="AQM36" s="93">
        <v>992290.08</v>
      </c>
      <c r="AQN36" s="94"/>
      <c r="AQO36" s="94"/>
      <c r="AQP36" s="94"/>
      <c r="AQQ36" s="94"/>
      <c r="AQR36" s="94"/>
      <c r="AQS36" s="94"/>
      <c r="AQT36" s="94"/>
      <c r="AQU36" s="94"/>
      <c r="AQV36" s="94"/>
      <c r="AQW36" s="94"/>
      <c r="AQX36" s="94"/>
      <c r="AQY36" s="94"/>
      <c r="AQZ36" s="94"/>
      <c r="ARA36" s="95"/>
      <c r="ARB36" s="97">
        <v>517947.21</v>
      </c>
      <c r="ARC36" s="94"/>
      <c r="ARD36" s="94"/>
      <c r="ARE36" s="94"/>
      <c r="ARF36" s="94"/>
      <c r="ARG36" s="94"/>
      <c r="ARH36" s="94"/>
      <c r="ARI36" s="94"/>
      <c r="ARJ36" s="94"/>
      <c r="ARK36" s="94"/>
      <c r="ARL36" s="96"/>
      <c r="ARM36" s="93">
        <v>1915806.48</v>
      </c>
      <c r="ARN36" s="94"/>
      <c r="ARO36" s="94"/>
      <c r="ARP36" s="94"/>
      <c r="ARQ36" s="94"/>
      <c r="ARR36" s="94"/>
      <c r="ARS36" s="94"/>
      <c r="ART36" s="94"/>
      <c r="ARU36" s="94"/>
      <c r="ARV36" s="94"/>
      <c r="ARW36" s="94"/>
      <c r="ARX36" s="94"/>
      <c r="ARY36" s="94"/>
      <c r="ARZ36" s="94"/>
      <c r="ASA36" s="96"/>
      <c r="ASB36" s="93">
        <v>517947.21</v>
      </c>
      <c r="ASC36" s="94"/>
      <c r="ASD36" s="94"/>
      <c r="ASE36" s="94"/>
      <c r="ASF36" s="94"/>
      <c r="ASG36" s="94"/>
      <c r="ASH36" s="94"/>
      <c r="ASI36" s="94"/>
      <c r="ASJ36" s="94"/>
      <c r="ASK36" s="94"/>
      <c r="ASL36" s="96"/>
      <c r="ASM36" s="93">
        <v>1915806.48</v>
      </c>
      <c r="ASN36" s="94"/>
      <c r="ASO36" s="94"/>
      <c r="ASP36" s="94"/>
      <c r="ASQ36" s="94"/>
      <c r="ASR36" s="94"/>
      <c r="ASS36" s="94"/>
      <c r="AST36" s="94"/>
      <c r="ASU36" s="94"/>
      <c r="ASV36" s="94"/>
      <c r="ASW36" s="94"/>
      <c r="ASX36" s="94"/>
      <c r="ASY36" s="94"/>
      <c r="ASZ36" s="94"/>
      <c r="ATA36" s="95"/>
      <c r="ATB36" s="97">
        <v>286011.89</v>
      </c>
      <c r="ATC36" s="94"/>
      <c r="ATD36" s="94"/>
      <c r="ATE36" s="94"/>
      <c r="ATF36" s="94"/>
      <c r="ATG36" s="94"/>
      <c r="ATH36" s="94"/>
      <c r="ATI36" s="94"/>
      <c r="ATJ36" s="94"/>
      <c r="ATK36" s="94"/>
      <c r="ATL36" s="96"/>
      <c r="ATM36" s="93">
        <v>948782</v>
      </c>
      <c r="ATN36" s="94"/>
      <c r="ATO36" s="94"/>
      <c r="ATP36" s="94"/>
      <c r="ATQ36" s="94"/>
      <c r="ATR36" s="94"/>
      <c r="ATS36" s="94"/>
      <c r="ATT36" s="94"/>
      <c r="ATU36" s="94"/>
      <c r="ATV36" s="94"/>
      <c r="ATW36" s="94"/>
      <c r="ATX36" s="94"/>
      <c r="ATY36" s="94"/>
      <c r="ATZ36" s="94"/>
      <c r="AUA36" s="96"/>
      <c r="AUB36" s="93">
        <v>286011.89</v>
      </c>
      <c r="AUC36" s="94"/>
      <c r="AUD36" s="94"/>
      <c r="AUE36" s="94"/>
      <c r="AUF36" s="94"/>
      <c r="AUG36" s="94"/>
      <c r="AUH36" s="94"/>
      <c r="AUI36" s="94"/>
      <c r="AUJ36" s="94"/>
      <c r="AUK36" s="94"/>
      <c r="AUL36" s="96"/>
      <c r="AUM36" s="93">
        <v>948782</v>
      </c>
      <c r="AUN36" s="94"/>
      <c r="AUO36" s="94"/>
      <c r="AUP36" s="94"/>
      <c r="AUQ36" s="94"/>
      <c r="AUR36" s="94"/>
      <c r="AUS36" s="94"/>
      <c r="AUT36" s="94"/>
      <c r="AUU36" s="94"/>
      <c r="AUV36" s="94"/>
      <c r="AUW36" s="94"/>
      <c r="AUX36" s="94"/>
      <c r="AUY36" s="94"/>
      <c r="AUZ36" s="94"/>
      <c r="AVA36" s="95"/>
      <c r="AVB36" s="97">
        <v>158092.5</v>
      </c>
      <c r="AVC36" s="94"/>
      <c r="AVD36" s="94"/>
      <c r="AVE36" s="94"/>
      <c r="AVF36" s="94"/>
      <c r="AVG36" s="94"/>
      <c r="AVH36" s="94"/>
      <c r="AVI36" s="94"/>
      <c r="AVJ36" s="94"/>
      <c r="AVK36" s="94"/>
      <c r="AVL36" s="96"/>
      <c r="AVM36" s="93">
        <v>933862.48</v>
      </c>
      <c r="AVN36" s="94"/>
      <c r="AVO36" s="94"/>
      <c r="AVP36" s="94"/>
      <c r="AVQ36" s="94"/>
      <c r="AVR36" s="94"/>
      <c r="AVS36" s="94"/>
      <c r="AVT36" s="94"/>
      <c r="AVU36" s="94"/>
      <c r="AVV36" s="94"/>
      <c r="AVW36" s="94"/>
      <c r="AVX36" s="94"/>
      <c r="AVY36" s="94"/>
      <c r="AVZ36" s="94"/>
      <c r="AWA36" s="96"/>
      <c r="AWB36" s="93">
        <v>158092.5</v>
      </c>
      <c r="AWC36" s="94"/>
      <c r="AWD36" s="94"/>
      <c r="AWE36" s="94"/>
      <c r="AWF36" s="94"/>
      <c r="AWG36" s="94"/>
      <c r="AWH36" s="94"/>
      <c r="AWI36" s="94"/>
      <c r="AWJ36" s="94"/>
      <c r="AWK36" s="94"/>
      <c r="AWL36" s="96"/>
      <c r="AWM36" s="93">
        <v>933862.48</v>
      </c>
      <c r="AWN36" s="94"/>
      <c r="AWO36" s="94"/>
      <c r="AWP36" s="94"/>
      <c r="AWQ36" s="94"/>
      <c r="AWR36" s="94"/>
      <c r="AWS36" s="94"/>
      <c r="AWT36" s="94"/>
      <c r="AWU36" s="94"/>
      <c r="AWV36" s="94"/>
      <c r="AWW36" s="94"/>
      <c r="AWX36" s="94"/>
      <c r="AWY36" s="94"/>
      <c r="AWZ36" s="94"/>
      <c r="AXA36" s="95"/>
      <c r="AXB36" s="97">
        <v>370468.37</v>
      </c>
      <c r="AXC36" s="94"/>
      <c r="AXD36" s="94"/>
      <c r="AXE36" s="94"/>
      <c r="AXF36" s="94"/>
      <c r="AXG36" s="94"/>
      <c r="AXH36" s="94"/>
      <c r="AXI36" s="94"/>
      <c r="AXJ36" s="94"/>
      <c r="AXK36" s="94"/>
      <c r="AXL36" s="96"/>
      <c r="AXM36" s="93">
        <v>1270251.4099999999</v>
      </c>
      <c r="AXN36" s="94"/>
      <c r="AXO36" s="94"/>
      <c r="AXP36" s="94"/>
      <c r="AXQ36" s="94"/>
      <c r="AXR36" s="94"/>
      <c r="AXS36" s="94"/>
      <c r="AXT36" s="94"/>
      <c r="AXU36" s="94"/>
      <c r="AXV36" s="94"/>
      <c r="AXW36" s="94"/>
      <c r="AXX36" s="94"/>
      <c r="AXY36" s="94"/>
      <c r="AXZ36" s="94"/>
      <c r="AYA36" s="96"/>
      <c r="AYB36" s="93">
        <v>370468.37</v>
      </c>
      <c r="AYC36" s="94"/>
      <c r="AYD36" s="94"/>
      <c r="AYE36" s="94"/>
      <c r="AYF36" s="94"/>
      <c r="AYG36" s="94"/>
      <c r="AYH36" s="94"/>
      <c r="AYI36" s="94"/>
      <c r="AYJ36" s="94"/>
      <c r="AYK36" s="94"/>
      <c r="AYL36" s="96"/>
      <c r="AYM36" s="93">
        <v>1270251.4099999999</v>
      </c>
      <c r="AYN36" s="94"/>
      <c r="AYO36" s="94"/>
      <c r="AYP36" s="94"/>
      <c r="AYQ36" s="94"/>
      <c r="AYR36" s="94"/>
      <c r="AYS36" s="94"/>
      <c r="AYT36" s="94"/>
      <c r="AYU36" s="94"/>
      <c r="AYV36" s="94"/>
      <c r="AYW36" s="94"/>
      <c r="AYX36" s="94"/>
      <c r="AYY36" s="94"/>
      <c r="AYZ36" s="94"/>
      <c r="AZA36" s="95"/>
      <c r="AZB36" s="97">
        <v>434858.55</v>
      </c>
      <c r="AZC36" s="94"/>
      <c r="AZD36" s="94"/>
      <c r="AZE36" s="94"/>
      <c r="AZF36" s="94"/>
      <c r="AZG36" s="94"/>
      <c r="AZH36" s="94"/>
      <c r="AZI36" s="94"/>
      <c r="AZJ36" s="94"/>
      <c r="AZK36" s="94"/>
      <c r="AZL36" s="96"/>
      <c r="AZM36" s="93">
        <v>946300</v>
      </c>
      <c r="AZN36" s="94"/>
      <c r="AZO36" s="94"/>
      <c r="AZP36" s="94"/>
      <c r="AZQ36" s="94"/>
      <c r="AZR36" s="94"/>
      <c r="AZS36" s="94"/>
      <c r="AZT36" s="94"/>
      <c r="AZU36" s="94"/>
      <c r="AZV36" s="94"/>
      <c r="AZW36" s="94"/>
      <c r="AZX36" s="94"/>
      <c r="AZY36" s="94"/>
      <c r="AZZ36" s="94"/>
      <c r="BAA36" s="96"/>
      <c r="BAB36" s="93">
        <v>434858.55</v>
      </c>
      <c r="BAC36" s="94"/>
      <c r="BAD36" s="94"/>
      <c r="BAE36" s="94"/>
      <c r="BAF36" s="94"/>
      <c r="BAG36" s="94"/>
      <c r="BAH36" s="94"/>
      <c r="BAI36" s="94"/>
      <c r="BAJ36" s="94"/>
      <c r="BAK36" s="94"/>
      <c r="BAL36" s="96"/>
      <c r="BAM36" s="93">
        <v>946300</v>
      </c>
      <c r="BAN36" s="94"/>
      <c r="BAO36" s="94"/>
      <c r="BAP36" s="94"/>
      <c r="BAQ36" s="94"/>
      <c r="BAR36" s="94"/>
      <c r="BAS36" s="94"/>
      <c r="BAT36" s="94"/>
      <c r="BAU36" s="94"/>
      <c r="BAV36" s="94"/>
      <c r="BAW36" s="94"/>
      <c r="BAX36" s="94"/>
      <c r="BAY36" s="94"/>
      <c r="BAZ36" s="94"/>
      <c r="BBA36" s="95"/>
      <c r="BBB36" s="97">
        <v>6166204.9800000004</v>
      </c>
      <c r="BBC36" s="94"/>
      <c r="BBD36" s="94"/>
      <c r="BBE36" s="94"/>
      <c r="BBF36" s="94"/>
      <c r="BBG36" s="94"/>
      <c r="BBH36" s="94"/>
      <c r="BBI36" s="94"/>
      <c r="BBJ36" s="94"/>
      <c r="BBK36" s="94"/>
      <c r="BBL36" s="96"/>
      <c r="BBM36" s="93">
        <v>19416903.120000001</v>
      </c>
      <c r="BBN36" s="94"/>
      <c r="BBO36" s="94"/>
      <c r="BBP36" s="94"/>
      <c r="BBQ36" s="94"/>
      <c r="BBR36" s="94"/>
      <c r="BBS36" s="94"/>
      <c r="BBT36" s="94"/>
      <c r="BBU36" s="94"/>
      <c r="BBV36" s="94"/>
      <c r="BBW36" s="94"/>
      <c r="BBX36" s="94"/>
      <c r="BBY36" s="94"/>
      <c r="BBZ36" s="94"/>
      <c r="BCA36" s="96"/>
      <c r="BCB36" s="93">
        <v>6166204.9800000004</v>
      </c>
      <c r="BCC36" s="94"/>
      <c r="BCD36" s="94"/>
      <c r="BCE36" s="94"/>
      <c r="BCF36" s="94"/>
      <c r="BCG36" s="94"/>
      <c r="BCH36" s="94"/>
      <c r="BCI36" s="94"/>
      <c r="BCJ36" s="94"/>
      <c r="BCK36" s="94"/>
      <c r="BCL36" s="96"/>
      <c r="BCM36" s="93">
        <v>19416903.120000001</v>
      </c>
      <c r="BCN36" s="94"/>
      <c r="BCO36" s="94"/>
      <c r="BCP36" s="94"/>
      <c r="BCQ36" s="94"/>
      <c r="BCR36" s="94"/>
      <c r="BCS36" s="94"/>
      <c r="BCT36" s="94"/>
      <c r="BCU36" s="94"/>
      <c r="BCV36" s="94"/>
      <c r="BCW36" s="94"/>
      <c r="BCX36" s="94"/>
      <c r="BCY36" s="94"/>
      <c r="BCZ36" s="94"/>
      <c r="BDA36" s="95"/>
      <c r="BDB36" s="97">
        <v>1315443.68</v>
      </c>
      <c r="BDC36" s="94"/>
      <c r="BDD36" s="94"/>
      <c r="BDE36" s="94"/>
      <c r="BDF36" s="94"/>
      <c r="BDG36" s="94"/>
      <c r="BDH36" s="94"/>
      <c r="BDI36" s="94"/>
      <c r="BDJ36" s="94"/>
      <c r="BDK36" s="94"/>
      <c r="BDL36" s="96"/>
      <c r="BDM36" s="93">
        <v>3853867.83</v>
      </c>
      <c r="BDN36" s="94"/>
      <c r="BDO36" s="94"/>
      <c r="BDP36" s="94"/>
      <c r="BDQ36" s="94"/>
      <c r="BDR36" s="94"/>
      <c r="BDS36" s="94"/>
      <c r="BDT36" s="94"/>
      <c r="BDU36" s="94"/>
      <c r="BDV36" s="94"/>
      <c r="BDW36" s="94"/>
      <c r="BDX36" s="94"/>
      <c r="BDY36" s="94"/>
      <c r="BDZ36" s="94"/>
      <c r="BEA36" s="96"/>
      <c r="BEB36" s="93">
        <v>1315443.68</v>
      </c>
      <c r="BEC36" s="94"/>
      <c r="BED36" s="94"/>
      <c r="BEE36" s="94"/>
      <c r="BEF36" s="94"/>
      <c r="BEG36" s="94"/>
      <c r="BEH36" s="94"/>
      <c r="BEI36" s="94"/>
      <c r="BEJ36" s="94"/>
      <c r="BEK36" s="94"/>
      <c r="BEL36" s="96"/>
      <c r="BEM36" s="93">
        <v>3853867.83</v>
      </c>
      <c r="BEN36" s="94"/>
      <c r="BEO36" s="94"/>
      <c r="BEP36" s="94"/>
      <c r="BEQ36" s="94"/>
      <c r="BER36" s="94"/>
      <c r="BES36" s="94"/>
      <c r="BET36" s="94"/>
      <c r="BEU36" s="94"/>
      <c r="BEV36" s="94"/>
      <c r="BEW36" s="94"/>
      <c r="BEX36" s="94"/>
      <c r="BEY36" s="94"/>
      <c r="BEZ36" s="94"/>
      <c r="BFA36" s="95"/>
      <c r="BFB36" s="97">
        <v>1032965.26</v>
      </c>
      <c r="BFC36" s="94"/>
      <c r="BFD36" s="94"/>
      <c r="BFE36" s="94"/>
      <c r="BFF36" s="94"/>
      <c r="BFG36" s="94"/>
      <c r="BFH36" s="94"/>
      <c r="BFI36" s="94"/>
      <c r="BFJ36" s="94"/>
      <c r="BFK36" s="94"/>
      <c r="BFL36" s="96"/>
      <c r="BFM36" s="93">
        <v>3523297.76</v>
      </c>
      <c r="BFN36" s="94"/>
      <c r="BFO36" s="94"/>
      <c r="BFP36" s="94"/>
      <c r="BFQ36" s="94"/>
      <c r="BFR36" s="94"/>
      <c r="BFS36" s="94"/>
      <c r="BFT36" s="94"/>
      <c r="BFU36" s="94"/>
      <c r="BFV36" s="94"/>
      <c r="BFW36" s="94"/>
      <c r="BFX36" s="94"/>
      <c r="BFY36" s="94"/>
      <c r="BFZ36" s="94"/>
      <c r="BGA36" s="96"/>
      <c r="BGB36" s="93">
        <v>1032965.26</v>
      </c>
      <c r="BGC36" s="94"/>
      <c r="BGD36" s="94"/>
      <c r="BGE36" s="94"/>
      <c r="BGF36" s="94"/>
      <c r="BGG36" s="94"/>
      <c r="BGH36" s="94"/>
      <c r="BGI36" s="94"/>
      <c r="BGJ36" s="94"/>
      <c r="BGK36" s="94"/>
      <c r="BGL36" s="96"/>
      <c r="BGM36" s="93">
        <v>3523297.76</v>
      </c>
      <c r="BGN36" s="94"/>
      <c r="BGO36" s="94"/>
      <c r="BGP36" s="94"/>
      <c r="BGQ36" s="94"/>
      <c r="BGR36" s="94"/>
      <c r="BGS36" s="94"/>
      <c r="BGT36" s="94"/>
      <c r="BGU36" s="94"/>
      <c r="BGV36" s="94"/>
      <c r="BGW36" s="94"/>
      <c r="BGX36" s="94"/>
      <c r="BGY36" s="94"/>
      <c r="BGZ36" s="94"/>
      <c r="BHA36" s="95"/>
      <c r="BHB36" s="97">
        <v>1034247.65</v>
      </c>
      <c r="BHC36" s="94"/>
      <c r="BHD36" s="94"/>
      <c r="BHE36" s="94"/>
      <c r="BHF36" s="94"/>
      <c r="BHG36" s="94"/>
      <c r="BHH36" s="94"/>
      <c r="BHI36" s="94"/>
      <c r="BHJ36" s="94"/>
      <c r="BHK36" s="94"/>
      <c r="BHL36" s="96"/>
      <c r="BHM36" s="93">
        <v>3343398.63</v>
      </c>
      <c r="BHN36" s="94"/>
      <c r="BHO36" s="94"/>
      <c r="BHP36" s="94"/>
      <c r="BHQ36" s="94"/>
      <c r="BHR36" s="94"/>
      <c r="BHS36" s="94"/>
      <c r="BHT36" s="94"/>
      <c r="BHU36" s="94"/>
      <c r="BHV36" s="94"/>
      <c r="BHW36" s="94"/>
      <c r="BHX36" s="94"/>
      <c r="BHY36" s="94"/>
      <c r="BHZ36" s="94"/>
      <c r="BIA36" s="96"/>
      <c r="BIB36" s="93">
        <v>1034247.65</v>
      </c>
      <c r="BIC36" s="94"/>
      <c r="BID36" s="94"/>
      <c r="BIE36" s="94"/>
      <c r="BIF36" s="94"/>
      <c r="BIG36" s="94"/>
      <c r="BIH36" s="94"/>
      <c r="BII36" s="94"/>
      <c r="BIJ36" s="94"/>
      <c r="BIK36" s="94"/>
      <c r="BIL36" s="96"/>
      <c r="BIM36" s="93">
        <v>3343398.63</v>
      </c>
      <c r="BIN36" s="94"/>
      <c r="BIO36" s="94"/>
      <c r="BIP36" s="94"/>
      <c r="BIQ36" s="94"/>
      <c r="BIR36" s="94"/>
      <c r="BIS36" s="94"/>
      <c r="BIT36" s="94"/>
      <c r="BIU36" s="94"/>
      <c r="BIV36" s="94"/>
      <c r="BIW36" s="94"/>
      <c r="BIX36" s="94"/>
      <c r="BIY36" s="94"/>
      <c r="BIZ36" s="94"/>
      <c r="BJA36" s="95"/>
      <c r="BJB36" s="97">
        <v>609336.49</v>
      </c>
      <c r="BJC36" s="94"/>
      <c r="BJD36" s="94"/>
      <c r="BJE36" s="94"/>
      <c r="BJF36" s="94"/>
      <c r="BJG36" s="94"/>
      <c r="BJH36" s="94"/>
      <c r="BJI36" s="94"/>
      <c r="BJJ36" s="94"/>
      <c r="BJK36" s="94"/>
      <c r="BJL36" s="96"/>
      <c r="BJM36" s="93">
        <v>1857920.86</v>
      </c>
      <c r="BJN36" s="94"/>
      <c r="BJO36" s="94"/>
      <c r="BJP36" s="94"/>
      <c r="BJQ36" s="94"/>
      <c r="BJR36" s="94"/>
      <c r="BJS36" s="94"/>
      <c r="BJT36" s="94"/>
      <c r="BJU36" s="94"/>
      <c r="BJV36" s="94"/>
      <c r="BJW36" s="94"/>
      <c r="BJX36" s="94"/>
      <c r="BJY36" s="94"/>
      <c r="BJZ36" s="94"/>
      <c r="BKA36" s="96"/>
      <c r="BKB36" s="93">
        <v>609336.49</v>
      </c>
      <c r="BKC36" s="94"/>
      <c r="BKD36" s="94"/>
      <c r="BKE36" s="94"/>
      <c r="BKF36" s="94"/>
      <c r="BKG36" s="94"/>
      <c r="BKH36" s="94"/>
      <c r="BKI36" s="94"/>
      <c r="BKJ36" s="94"/>
      <c r="BKK36" s="94"/>
      <c r="BKL36" s="96"/>
      <c r="BKM36" s="93">
        <v>1857920.86</v>
      </c>
      <c r="BKN36" s="94"/>
      <c r="BKO36" s="94"/>
      <c r="BKP36" s="94"/>
      <c r="BKQ36" s="94"/>
      <c r="BKR36" s="94"/>
      <c r="BKS36" s="94"/>
      <c r="BKT36" s="94"/>
      <c r="BKU36" s="94"/>
      <c r="BKV36" s="94"/>
      <c r="BKW36" s="94"/>
      <c r="BKX36" s="94"/>
      <c r="BKY36" s="94"/>
      <c r="BKZ36" s="94"/>
      <c r="BLA36" s="95"/>
      <c r="BLB36" s="97">
        <f>2091756.95+700576.09</f>
        <v>2792333.04</v>
      </c>
      <c r="BLC36" s="94"/>
      <c r="BLD36" s="94"/>
      <c r="BLE36" s="94"/>
      <c r="BLF36" s="94"/>
      <c r="BLG36" s="94"/>
      <c r="BLH36" s="94"/>
      <c r="BLI36" s="94"/>
      <c r="BLJ36" s="94"/>
      <c r="BLK36" s="94"/>
      <c r="BLL36" s="96"/>
      <c r="BLM36" s="93">
        <f>2403739.41+2760094.96+2015134.75+2792333.04</f>
        <v>9971302.1600000001</v>
      </c>
      <c r="BLN36" s="94"/>
      <c r="BLO36" s="94"/>
      <c r="BLP36" s="94"/>
      <c r="BLQ36" s="94"/>
      <c r="BLR36" s="94"/>
      <c r="BLS36" s="94"/>
      <c r="BLT36" s="94"/>
      <c r="BLU36" s="94"/>
      <c r="BLV36" s="94"/>
      <c r="BLW36" s="94"/>
      <c r="BLX36" s="94"/>
      <c r="BLY36" s="94"/>
      <c r="BLZ36" s="94"/>
      <c r="BMA36" s="96"/>
      <c r="BMB36" s="93">
        <v>0</v>
      </c>
      <c r="BMC36" s="94"/>
      <c r="BMD36" s="94"/>
      <c r="BME36" s="94"/>
      <c r="BMF36" s="94"/>
      <c r="BMG36" s="94"/>
      <c r="BMH36" s="94"/>
      <c r="BMI36" s="94"/>
      <c r="BMJ36" s="94"/>
      <c r="BMK36" s="94"/>
      <c r="BML36" s="96"/>
      <c r="BMM36" s="93">
        <v>0</v>
      </c>
      <c r="BMN36" s="94"/>
      <c r="BMO36" s="94"/>
      <c r="BMP36" s="94"/>
      <c r="BMQ36" s="94"/>
      <c r="BMR36" s="94"/>
      <c r="BMS36" s="94"/>
      <c r="BMT36" s="94"/>
      <c r="BMU36" s="94"/>
      <c r="BMV36" s="94"/>
      <c r="BMW36" s="94"/>
      <c r="BMX36" s="94"/>
      <c r="BMY36" s="94"/>
      <c r="BMZ36" s="94"/>
      <c r="BNA36" s="95"/>
      <c r="BNB36" s="59"/>
      <c r="BNC36" s="59"/>
      <c r="BND36" s="59"/>
      <c r="BNE36" s="59"/>
      <c r="BNF36" s="59"/>
      <c r="BNG36" s="59"/>
      <c r="BNH36" s="59"/>
      <c r="BNI36" s="59"/>
      <c r="BNJ36" s="59"/>
      <c r="BNK36" s="59"/>
      <c r="BNL36" s="59"/>
      <c r="BNM36" s="59"/>
      <c r="BNN36" s="59"/>
      <c r="BNO36" s="59"/>
      <c r="BNP36" s="59"/>
      <c r="BNQ36" s="59"/>
      <c r="BNR36" s="59"/>
      <c r="BNS36" s="59"/>
      <c r="BNT36" s="59"/>
      <c r="BNU36" s="59"/>
      <c r="BNV36" s="59"/>
      <c r="BNW36" s="59"/>
      <c r="BNX36" s="59"/>
      <c r="BNY36" s="59"/>
      <c r="BNZ36" s="59"/>
      <c r="BOA36" s="59"/>
      <c r="BOB36" s="59"/>
      <c r="BOC36" s="59"/>
      <c r="BOD36" s="59"/>
      <c r="BOE36" s="59"/>
      <c r="BOF36" s="59"/>
      <c r="BOG36" s="59"/>
      <c r="BOH36" s="59"/>
      <c r="BOI36" s="59"/>
      <c r="BOJ36" s="59"/>
      <c r="BOK36" s="59"/>
      <c r="BOL36" s="59"/>
      <c r="BOM36" s="59"/>
      <c r="BON36" s="59"/>
      <c r="BOO36" s="59"/>
      <c r="BOP36" s="59"/>
      <c r="BOQ36" s="59"/>
      <c r="BOR36" s="59"/>
      <c r="BOS36" s="59"/>
      <c r="BOT36" s="59"/>
      <c r="BOU36" s="59"/>
      <c r="BOV36" s="59"/>
      <c r="BOW36" s="59"/>
      <c r="BOX36" s="59"/>
      <c r="BOY36" s="59"/>
      <c r="BOZ36" s="59"/>
      <c r="BPA36" s="59"/>
    </row>
    <row r="37" spans="1:1769" s="62" customFormat="1" ht="12.75" customHeight="1">
      <c r="A37" s="124" t="s">
        <v>42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5" t="s">
        <v>44</v>
      </c>
      <c r="AT37" s="126"/>
      <c r="AU37" s="126"/>
      <c r="AV37" s="126"/>
      <c r="AW37" s="126"/>
      <c r="AX37" s="126"/>
      <c r="AY37" s="126"/>
      <c r="AZ37" s="126"/>
      <c r="BA37" s="126"/>
      <c r="BB37" s="127">
        <f>DB37+FB37+HB37+JB37+LB37+NB37+PB37+RB37+TB37+VB37+XB37+ZB37+ABB37+ADB37+AFB37+AHB37+AJB37+ALB37+ANB37+APB37+ARB37+ATB37+AVB37+AXB37+AZB37+BBB37+BDB37+BFB37+BHB37+BJB37+BLB37</f>
        <v>461598.29</v>
      </c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>
        <f>DM37+FM37+HM37+JM37+LM37+NM37+PM37+RM37+TM37+VM37+XM37+ZM37+ABM37+ADM37+AFM37+AHM37+AJM37+ALM37+ANM37+APM37+ARM37+ATM37+AVM37+AXM37+AZM37+BBM37+BDM37+BFM37+BHM37+BJM37+BLM37</f>
        <v>1659414.36</v>
      </c>
      <c r="BN37" s="127"/>
      <c r="BO37" s="127"/>
      <c r="BP37" s="127"/>
      <c r="BQ37" s="127"/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127">
        <f>EB37+GB37+IB37+KB37+MB37+OB37+QB37+SB37+UB37+WB37+YB37+AAB37+ACB37+AEB37+AGB37+AIB37+AKB37+AMB37+AOB37+AQB37+ASB37+AUB37+AWB37+AYB37+BAB37+BCB37+BEB37+BGB37+BIB37+BKB37+BMB37</f>
        <v>445648.29</v>
      </c>
      <c r="CC37" s="127"/>
      <c r="CD37" s="127"/>
      <c r="CE37" s="127"/>
      <c r="CF37" s="127"/>
      <c r="CG37" s="127"/>
      <c r="CH37" s="127"/>
      <c r="CI37" s="127"/>
      <c r="CJ37" s="127"/>
      <c r="CK37" s="127"/>
      <c r="CL37" s="127"/>
      <c r="CM37" s="127">
        <f>EM37+GM37+IM37+KM37+MM37+OM37+QM37+SM37+UM37+WM37+YM37+AAM37+ACM37+AEM37+AGM37+AIM37+AKM37+AMM37+AOM37+AQM37+ASM37+AUM37+AWM37+AYM37+BAM37+BCM37+BEM37+BGM37+BIM37+BKM37+BMM37</f>
        <v>1617714.36</v>
      </c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8"/>
      <c r="DB37" s="114">
        <v>0</v>
      </c>
      <c r="DC37" s="115"/>
      <c r="DD37" s="115"/>
      <c r="DE37" s="115"/>
      <c r="DF37" s="115"/>
      <c r="DG37" s="115"/>
      <c r="DH37" s="115"/>
      <c r="DI37" s="115"/>
      <c r="DJ37" s="115"/>
      <c r="DK37" s="115"/>
      <c r="DL37" s="116"/>
      <c r="DM37" s="117">
        <v>0</v>
      </c>
      <c r="DN37" s="115"/>
      <c r="DO37" s="115"/>
      <c r="DP37" s="115"/>
      <c r="DQ37" s="115"/>
      <c r="DR37" s="115"/>
      <c r="DS37" s="115"/>
      <c r="DT37" s="115"/>
      <c r="DU37" s="115"/>
      <c r="DV37" s="115"/>
      <c r="DW37" s="115"/>
      <c r="DX37" s="115"/>
      <c r="DY37" s="115"/>
      <c r="DZ37" s="115"/>
      <c r="EA37" s="116"/>
      <c r="EB37" s="117">
        <v>0</v>
      </c>
      <c r="EC37" s="115"/>
      <c r="ED37" s="115"/>
      <c r="EE37" s="115"/>
      <c r="EF37" s="115"/>
      <c r="EG37" s="115"/>
      <c r="EH37" s="115"/>
      <c r="EI37" s="115"/>
      <c r="EJ37" s="115"/>
      <c r="EK37" s="115"/>
      <c r="EL37" s="116"/>
      <c r="EM37" s="117">
        <v>0</v>
      </c>
      <c r="EN37" s="115"/>
      <c r="EO37" s="115"/>
      <c r="EP37" s="115"/>
      <c r="EQ37" s="115"/>
      <c r="ER37" s="115"/>
      <c r="ES37" s="115"/>
      <c r="ET37" s="115"/>
      <c r="EU37" s="115"/>
      <c r="EV37" s="115"/>
      <c r="EW37" s="115"/>
      <c r="EX37" s="115"/>
      <c r="EY37" s="115"/>
      <c r="EZ37" s="115"/>
      <c r="FA37" s="118"/>
      <c r="FB37" s="114">
        <v>29181.34</v>
      </c>
      <c r="FC37" s="115"/>
      <c r="FD37" s="115"/>
      <c r="FE37" s="115"/>
      <c r="FF37" s="115"/>
      <c r="FG37" s="115"/>
      <c r="FH37" s="115"/>
      <c r="FI37" s="115"/>
      <c r="FJ37" s="115"/>
      <c r="FK37" s="115"/>
      <c r="FL37" s="116"/>
      <c r="FM37" s="117">
        <v>56665.54</v>
      </c>
      <c r="FN37" s="115"/>
      <c r="FO37" s="115"/>
      <c r="FP37" s="115"/>
      <c r="FQ37" s="115"/>
      <c r="FR37" s="115"/>
      <c r="FS37" s="115"/>
      <c r="FT37" s="115"/>
      <c r="FU37" s="115"/>
      <c r="FV37" s="115"/>
      <c r="FW37" s="115"/>
      <c r="FX37" s="115"/>
      <c r="FY37" s="115"/>
      <c r="FZ37" s="115"/>
      <c r="GA37" s="116"/>
      <c r="GB37" s="117">
        <v>29181.34</v>
      </c>
      <c r="GC37" s="115"/>
      <c r="GD37" s="115"/>
      <c r="GE37" s="115"/>
      <c r="GF37" s="115"/>
      <c r="GG37" s="115"/>
      <c r="GH37" s="115"/>
      <c r="GI37" s="115"/>
      <c r="GJ37" s="115"/>
      <c r="GK37" s="115"/>
      <c r="GL37" s="116"/>
      <c r="GM37" s="117">
        <v>56665.54</v>
      </c>
      <c r="GN37" s="115"/>
      <c r="GO37" s="115"/>
      <c r="GP37" s="115"/>
      <c r="GQ37" s="115"/>
      <c r="GR37" s="115"/>
      <c r="GS37" s="115"/>
      <c r="GT37" s="115"/>
      <c r="GU37" s="115"/>
      <c r="GV37" s="115"/>
      <c r="GW37" s="115"/>
      <c r="GX37" s="115"/>
      <c r="GY37" s="115"/>
      <c r="GZ37" s="115"/>
      <c r="HA37" s="118"/>
      <c r="HB37" s="114">
        <v>6729.5</v>
      </c>
      <c r="HC37" s="115"/>
      <c r="HD37" s="115"/>
      <c r="HE37" s="115"/>
      <c r="HF37" s="115"/>
      <c r="HG37" s="115"/>
      <c r="HH37" s="115"/>
      <c r="HI37" s="115"/>
      <c r="HJ37" s="115"/>
      <c r="HK37" s="115"/>
      <c r="HL37" s="116"/>
      <c r="HM37" s="117">
        <v>35877.65</v>
      </c>
      <c r="HN37" s="115"/>
      <c r="HO37" s="115"/>
      <c r="HP37" s="115"/>
      <c r="HQ37" s="115"/>
      <c r="HR37" s="115"/>
      <c r="HS37" s="115"/>
      <c r="HT37" s="115"/>
      <c r="HU37" s="115"/>
      <c r="HV37" s="115"/>
      <c r="HW37" s="115"/>
      <c r="HX37" s="115"/>
      <c r="HY37" s="115"/>
      <c r="HZ37" s="115"/>
      <c r="IA37" s="116"/>
      <c r="IB37" s="117">
        <v>6729.5</v>
      </c>
      <c r="IC37" s="115"/>
      <c r="ID37" s="115"/>
      <c r="IE37" s="115"/>
      <c r="IF37" s="115"/>
      <c r="IG37" s="115"/>
      <c r="IH37" s="115"/>
      <c r="II37" s="115"/>
      <c r="IJ37" s="115"/>
      <c r="IK37" s="115"/>
      <c r="IL37" s="116"/>
      <c r="IM37" s="117">
        <v>35877.65</v>
      </c>
      <c r="IN37" s="115"/>
      <c r="IO37" s="115"/>
      <c r="IP37" s="115"/>
      <c r="IQ37" s="115"/>
      <c r="IR37" s="115"/>
      <c r="IS37" s="115"/>
      <c r="IT37" s="115"/>
      <c r="IU37" s="115"/>
      <c r="IV37" s="115"/>
      <c r="IW37" s="115"/>
      <c r="IX37" s="115"/>
      <c r="IY37" s="115"/>
      <c r="IZ37" s="115"/>
      <c r="JA37" s="118"/>
      <c r="JB37" s="114">
        <v>7889.37</v>
      </c>
      <c r="JC37" s="115"/>
      <c r="JD37" s="115"/>
      <c r="JE37" s="115"/>
      <c r="JF37" s="115"/>
      <c r="JG37" s="115"/>
      <c r="JH37" s="115"/>
      <c r="JI37" s="115"/>
      <c r="JJ37" s="115"/>
      <c r="JK37" s="115"/>
      <c r="JL37" s="116"/>
      <c r="JM37" s="117">
        <v>36512.01</v>
      </c>
      <c r="JN37" s="115"/>
      <c r="JO37" s="115"/>
      <c r="JP37" s="115"/>
      <c r="JQ37" s="115"/>
      <c r="JR37" s="115"/>
      <c r="JS37" s="115"/>
      <c r="JT37" s="115"/>
      <c r="JU37" s="115"/>
      <c r="JV37" s="115"/>
      <c r="JW37" s="115"/>
      <c r="JX37" s="115"/>
      <c r="JY37" s="115"/>
      <c r="JZ37" s="115"/>
      <c r="KA37" s="116"/>
      <c r="KB37" s="117">
        <v>7889.37</v>
      </c>
      <c r="KC37" s="115"/>
      <c r="KD37" s="115"/>
      <c r="KE37" s="115"/>
      <c r="KF37" s="115"/>
      <c r="KG37" s="115"/>
      <c r="KH37" s="115"/>
      <c r="KI37" s="115"/>
      <c r="KJ37" s="115"/>
      <c r="KK37" s="115"/>
      <c r="KL37" s="116"/>
      <c r="KM37" s="117">
        <v>36512.01</v>
      </c>
      <c r="KN37" s="115"/>
      <c r="KO37" s="115"/>
      <c r="KP37" s="115"/>
      <c r="KQ37" s="115"/>
      <c r="KR37" s="115"/>
      <c r="KS37" s="115"/>
      <c r="KT37" s="115"/>
      <c r="KU37" s="115"/>
      <c r="KV37" s="115"/>
      <c r="KW37" s="115"/>
      <c r="KX37" s="115"/>
      <c r="KY37" s="115"/>
      <c r="KZ37" s="115"/>
      <c r="LA37" s="118"/>
      <c r="LB37" s="114">
        <v>15200.32</v>
      </c>
      <c r="LC37" s="115"/>
      <c r="LD37" s="115"/>
      <c r="LE37" s="115"/>
      <c r="LF37" s="115"/>
      <c r="LG37" s="115"/>
      <c r="LH37" s="115"/>
      <c r="LI37" s="115"/>
      <c r="LJ37" s="115"/>
      <c r="LK37" s="115"/>
      <c r="LL37" s="116"/>
      <c r="LM37" s="117">
        <v>32412.080000000002</v>
      </c>
      <c r="LN37" s="115"/>
      <c r="LO37" s="115"/>
      <c r="LP37" s="115"/>
      <c r="LQ37" s="115"/>
      <c r="LR37" s="115"/>
      <c r="LS37" s="115"/>
      <c r="LT37" s="115"/>
      <c r="LU37" s="115"/>
      <c r="LV37" s="115"/>
      <c r="LW37" s="115"/>
      <c r="LX37" s="115"/>
      <c r="LY37" s="115"/>
      <c r="LZ37" s="115"/>
      <c r="MA37" s="116"/>
      <c r="MB37" s="117">
        <v>15200.32</v>
      </c>
      <c r="MC37" s="115"/>
      <c r="MD37" s="115"/>
      <c r="ME37" s="115"/>
      <c r="MF37" s="115"/>
      <c r="MG37" s="115"/>
      <c r="MH37" s="115"/>
      <c r="MI37" s="115"/>
      <c r="MJ37" s="115"/>
      <c r="MK37" s="115"/>
      <c r="ML37" s="116"/>
      <c r="MM37" s="117">
        <v>32412.080000000002</v>
      </c>
      <c r="MN37" s="115"/>
      <c r="MO37" s="115"/>
      <c r="MP37" s="115"/>
      <c r="MQ37" s="115"/>
      <c r="MR37" s="115"/>
      <c r="MS37" s="115"/>
      <c r="MT37" s="115"/>
      <c r="MU37" s="115"/>
      <c r="MV37" s="115"/>
      <c r="MW37" s="115"/>
      <c r="MX37" s="115"/>
      <c r="MY37" s="115"/>
      <c r="MZ37" s="115"/>
      <c r="NA37" s="118"/>
      <c r="NB37" s="114">
        <v>9513.68</v>
      </c>
      <c r="NC37" s="115"/>
      <c r="ND37" s="115"/>
      <c r="NE37" s="115"/>
      <c r="NF37" s="115"/>
      <c r="NG37" s="115"/>
      <c r="NH37" s="115"/>
      <c r="NI37" s="115"/>
      <c r="NJ37" s="115"/>
      <c r="NK37" s="115"/>
      <c r="NL37" s="116"/>
      <c r="NM37" s="117">
        <v>30486.31</v>
      </c>
      <c r="NN37" s="115"/>
      <c r="NO37" s="115"/>
      <c r="NP37" s="115"/>
      <c r="NQ37" s="115"/>
      <c r="NR37" s="115"/>
      <c r="NS37" s="115"/>
      <c r="NT37" s="115"/>
      <c r="NU37" s="115"/>
      <c r="NV37" s="115"/>
      <c r="NW37" s="115"/>
      <c r="NX37" s="115"/>
      <c r="NY37" s="115"/>
      <c r="NZ37" s="115"/>
      <c r="OA37" s="116"/>
      <c r="OB37" s="117">
        <v>9513.68</v>
      </c>
      <c r="OC37" s="115"/>
      <c r="OD37" s="115"/>
      <c r="OE37" s="115"/>
      <c r="OF37" s="115"/>
      <c r="OG37" s="115"/>
      <c r="OH37" s="115"/>
      <c r="OI37" s="115"/>
      <c r="OJ37" s="115"/>
      <c r="OK37" s="115"/>
      <c r="OL37" s="116"/>
      <c r="OM37" s="117">
        <v>30486.31</v>
      </c>
      <c r="ON37" s="115"/>
      <c r="OO37" s="115"/>
      <c r="OP37" s="115"/>
      <c r="OQ37" s="115"/>
      <c r="OR37" s="115"/>
      <c r="OS37" s="115"/>
      <c r="OT37" s="115"/>
      <c r="OU37" s="115"/>
      <c r="OV37" s="115"/>
      <c r="OW37" s="115"/>
      <c r="OX37" s="115"/>
      <c r="OY37" s="115"/>
      <c r="OZ37" s="115"/>
      <c r="PA37" s="118"/>
      <c r="PB37" s="114">
        <v>15902.07</v>
      </c>
      <c r="PC37" s="115"/>
      <c r="PD37" s="115"/>
      <c r="PE37" s="115"/>
      <c r="PF37" s="115"/>
      <c r="PG37" s="115"/>
      <c r="PH37" s="115"/>
      <c r="PI37" s="115"/>
      <c r="PJ37" s="115"/>
      <c r="PK37" s="115"/>
      <c r="PL37" s="116"/>
      <c r="PM37" s="117">
        <v>25269.37</v>
      </c>
      <c r="PN37" s="115"/>
      <c r="PO37" s="115"/>
      <c r="PP37" s="115"/>
      <c r="PQ37" s="115"/>
      <c r="PR37" s="115"/>
      <c r="PS37" s="115"/>
      <c r="PT37" s="115"/>
      <c r="PU37" s="115"/>
      <c r="PV37" s="115"/>
      <c r="PW37" s="115"/>
      <c r="PX37" s="115"/>
      <c r="PY37" s="115"/>
      <c r="PZ37" s="115"/>
      <c r="QA37" s="116"/>
      <c r="QB37" s="117">
        <v>15902.07</v>
      </c>
      <c r="QC37" s="115"/>
      <c r="QD37" s="115"/>
      <c r="QE37" s="115"/>
      <c r="QF37" s="115"/>
      <c r="QG37" s="115"/>
      <c r="QH37" s="115"/>
      <c r="QI37" s="115"/>
      <c r="QJ37" s="115"/>
      <c r="QK37" s="115"/>
      <c r="QL37" s="116"/>
      <c r="QM37" s="117">
        <v>25269.37</v>
      </c>
      <c r="QN37" s="115"/>
      <c r="QO37" s="115"/>
      <c r="QP37" s="115"/>
      <c r="QQ37" s="115"/>
      <c r="QR37" s="115"/>
      <c r="QS37" s="115"/>
      <c r="QT37" s="115"/>
      <c r="QU37" s="115"/>
      <c r="QV37" s="115"/>
      <c r="QW37" s="115"/>
      <c r="QX37" s="115"/>
      <c r="QY37" s="115"/>
      <c r="QZ37" s="115"/>
      <c r="RA37" s="118"/>
      <c r="RB37" s="114">
        <v>0</v>
      </c>
      <c r="RC37" s="115"/>
      <c r="RD37" s="115"/>
      <c r="RE37" s="115"/>
      <c r="RF37" s="115"/>
      <c r="RG37" s="115"/>
      <c r="RH37" s="115"/>
      <c r="RI37" s="115"/>
      <c r="RJ37" s="115"/>
      <c r="RK37" s="115"/>
      <c r="RL37" s="116"/>
      <c r="RM37" s="117">
        <v>0</v>
      </c>
      <c r="RN37" s="115"/>
      <c r="RO37" s="115"/>
      <c r="RP37" s="115"/>
      <c r="RQ37" s="115"/>
      <c r="RR37" s="115"/>
      <c r="RS37" s="115"/>
      <c r="RT37" s="115"/>
      <c r="RU37" s="115"/>
      <c r="RV37" s="115"/>
      <c r="RW37" s="115"/>
      <c r="RX37" s="115"/>
      <c r="RY37" s="115"/>
      <c r="RZ37" s="115"/>
      <c r="SA37" s="116"/>
      <c r="SB37" s="117">
        <v>0</v>
      </c>
      <c r="SC37" s="115"/>
      <c r="SD37" s="115"/>
      <c r="SE37" s="115"/>
      <c r="SF37" s="115"/>
      <c r="SG37" s="115"/>
      <c r="SH37" s="115"/>
      <c r="SI37" s="115"/>
      <c r="SJ37" s="115"/>
      <c r="SK37" s="115"/>
      <c r="SL37" s="116"/>
      <c r="SM37" s="117">
        <v>0</v>
      </c>
      <c r="SN37" s="115"/>
      <c r="SO37" s="115"/>
      <c r="SP37" s="115"/>
      <c r="SQ37" s="115"/>
      <c r="SR37" s="115"/>
      <c r="SS37" s="115"/>
      <c r="ST37" s="115"/>
      <c r="SU37" s="115"/>
      <c r="SV37" s="115"/>
      <c r="SW37" s="115"/>
      <c r="SX37" s="115"/>
      <c r="SY37" s="115"/>
      <c r="SZ37" s="115"/>
      <c r="TA37" s="118"/>
      <c r="TB37" s="114">
        <v>13633.48</v>
      </c>
      <c r="TC37" s="115"/>
      <c r="TD37" s="115"/>
      <c r="TE37" s="115"/>
      <c r="TF37" s="115"/>
      <c r="TG37" s="115"/>
      <c r="TH37" s="115"/>
      <c r="TI37" s="115"/>
      <c r="TJ37" s="115"/>
      <c r="TK37" s="115"/>
      <c r="TL37" s="116"/>
      <c r="TM37" s="117">
        <v>39882.660000000003</v>
      </c>
      <c r="TN37" s="115"/>
      <c r="TO37" s="115"/>
      <c r="TP37" s="115"/>
      <c r="TQ37" s="115"/>
      <c r="TR37" s="115"/>
      <c r="TS37" s="115"/>
      <c r="TT37" s="115"/>
      <c r="TU37" s="115"/>
      <c r="TV37" s="115"/>
      <c r="TW37" s="115"/>
      <c r="TX37" s="115"/>
      <c r="TY37" s="115"/>
      <c r="TZ37" s="115"/>
      <c r="UA37" s="116"/>
      <c r="UB37" s="117">
        <v>13633.48</v>
      </c>
      <c r="UC37" s="115"/>
      <c r="UD37" s="115"/>
      <c r="UE37" s="115"/>
      <c r="UF37" s="115"/>
      <c r="UG37" s="115"/>
      <c r="UH37" s="115"/>
      <c r="UI37" s="115"/>
      <c r="UJ37" s="115"/>
      <c r="UK37" s="115"/>
      <c r="UL37" s="116"/>
      <c r="UM37" s="117">
        <v>39882.660000000003</v>
      </c>
      <c r="UN37" s="115"/>
      <c r="UO37" s="115"/>
      <c r="UP37" s="115"/>
      <c r="UQ37" s="115"/>
      <c r="UR37" s="115"/>
      <c r="US37" s="115"/>
      <c r="UT37" s="115"/>
      <c r="UU37" s="115"/>
      <c r="UV37" s="115"/>
      <c r="UW37" s="115"/>
      <c r="UX37" s="115"/>
      <c r="UY37" s="115"/>
      <c r="UZ37" s="115"/>
      <c r="VA37" s="118"/>
      <c r="VB37" s="114">
        <v>4270.6899999999996</v>
      </c>
      <c r="VC37" s="115"/>
      <c r="VD37" s="115"/>
      <c r="VE37" s="115"/>
      <c r="VF37" s="115"/>
      <c r="VG37" s="115"/>
      <c r="VH37" s="115"/>
      <c r="VI37" s="115"/>
      <c r="VJ37" s="115"/>
      <c r="VK37" s="115"/>
      <c r="VL37" s="116"/>
      <c r="VM37" s="117">
        <v>13270.69</v>
      </c>
      <c r="VN37" s="115"/>
      <c r="VO37" s="115"/>
      <c r="VP37" s="115"/>
      <c r="VQ37" s="115"/>
      <c r="VR37" s="115"/>
      <c r="VS37" s="115"/>
      <c r="VT37" s="115"/>
      <c r="VU37" s="115"/>
      <c r="VV37" s="115"/>
      <c r="VW37" s="115"/>
      <c r="VX37" s="115"/>
      <c r="VY37" s="115"/>
      <c r="VZ37" s="115"/>
      <c r="WA37" s="116"/>
      <c r="WB37" s="117">
        <v>4270.6899999999996</v>
      </c>
      <c r="WC37" s="115"/>
      <c r="WD37" s="115"/>
      <c r="WE37" s="115"/>
      <c r="WF37" s="115"/>
      <c r="WG37" s="115"/>
      <c r="WH37" s="115"/>
      <c r="WI37" s="115"/>
      <c r="WJ37" s="115"/>
      <c r="WK37" s="115"/>
      <c r="WL37" s="116"/>
      <c r="WM37" s="117">
        <v>13270.69</v>
      </c>
      <c r="WN37" s="115"/>
      <c r="WO37" s="115"/>
      <c r="WP37" s="115"/>
      <c r="WQ37" s="115"/>
      <c r="WR37" s="115"/>
      <c r="WS37" s="115"/>
      <c r="WT37" s="115"/>
      <c r="WU37" s="115"/>
      <c r="WV37" s="115"/>
      <c r="WW37" s="115"/>
      <c r="WX37" s="115"/>
      <c r="WY37" s="115"/>
      <c r="WZ37" s="115"/>
      <c r="XA37" s="118"/>
      <c r="XB37" s="114">
        <v>5900</v>
      </c>
      <c r="XC37" s="115"/>
      <c r="XD37" s="115"/>
      <c r="XE37" s="115"/>
      <c r="XF37" s="115"/>
      <c r="XG37" s="115"/>
      <c r="XH37" s="115"/>
      <c r="XI37" s="115"/>
      <c r="XJ37" s="115"/>
      <c r="XK37" s="115"/>
      <c r="XL37" s="116"/>
      <c r="XM37" s="117">
        <v>14160</v>
      </c>
      <c r="XN37" s="115"/>
      <c r="XO37" s="115"/>
      <c r="XP37" s="115"/>
      <c r="XQ37" s="115"/>
      <c r="XR37" s="115"/>
      <c r="XS37" s="115"/>
      <c r="XT37" s="115"/>
      <c r="XU37" s="115"/>
      <c r="XV37" s="115"/>
      <c r="XW37" s="115"/>
      <c r="XX37" s="115"/>
      <c r="XY37" s="115"/>
      <c r="XZ37" s="115"/>
      <c r="YA37" s="116"/>
      <c r="YB37" s="117">
        <v>5900</v>
      </c>
      <c r="YC37" s="115"/>
      <c r="YD37" s="115"/>
      <c r="YE37" s="115"/>
      <c r="YF37" s="115"/>
      <c r="YG37" s="115"/>
      <c r="YH37" s="115"/>
      <c r="YI37" s="115"/>
      <c r="YJ37" s="115"/>
      <c r="YK37" s="115"/>
      <c r="YL37" s="116"/>
      <c r="YM37" s="117">
        <v>14160</v>
      </c>
      <c r="YN37" s="115"/>
      <c r="YO37" s="115"/>
      <c r="YP37" s="115"/>
      <c r="YQ37" s="115"/>
      <c r="YR37" s="115"/>
      <c r="YS37" s="115"/>
      <c r="YT37" s="115"/>
      <c r="YU37" s="115"/>
      <c r="YV37" s="115"/>
      <c r="YW37" s="115"/>
      <c r="YX37" s="115"/>
      <c r="YY37" s="115"/>
      <c r="YZ37" s="115"/>
      <c r="ZA37" s="118"/>
      <c r="ZB37" s="114">
        <v>12743.45</v>
      </c>
      <c r="ZC37" s="115"/>
      <c r="ZD37" s="115"/>
      <c r="ZE37" s="115"/>
      <c r="ZF37" s="115"/>
      <c r="ZG37" s="115"/>
      <c r="ZH37" s="115"/>
      <c r="ZI37" s="115"/>
      <c r="ZJ37" s="115"/>
      <c r="ZK37" s="115"/>
      <c r="ZL37" s="116"/>
      <c r="ZM37" s="117">
        <v>51030.6</v>
      </c>
      <c r="ZN37" s="115"/>
      <c r="ZO37" s="115"/>
      <c r="ZP37" s="115"/>
      <c r="ZQ37" s="115"/>
      <c r="ZR37" s="115"/>
      <c r="ZS37" s="115"/>
      <c r="ZT37" s="115"/>
      <c r="ZU37" s="115"/>
      <c r="ZV37" s="115"/>
      <c r="ZW37" s="115"/>
      <c r="ZX37" s="115"/>
      <c r="ZY37" s="115"/>
      <c r="ZZ37" s="115"/>
      <c r="AAA37" s="116"/>
      <c r="AAB37" s="117">
        <v>12743.45</v>
      </c>
      <c r="AAC37" s="115"/>
      <c r="AAD37" s="115"/>
      <c r="AAE37" s="115"/>
      <c r="AAF37" s="115"/>
      <c r="AAG37" s="115"/>
      <c r="AAH37" s="115"/>
      <c r="AAI37" s="115"/>
      <c r="AAJ37" s="115"/>
      <c r="AAK37" s="115"/>
      <c r="AAL37" s="116"/>
      <c r="AAM37" s="117">
        <v>51030.6</v>
      </c>
      <c r="AAN37" s="115"/>
      <c r="AAO37" s="115"/>
      <c r="AAP37" s="115"/>
      <c r="AAQ37" s="115"/>
      <c r="AAR37" s="115"/>
      <c r="AAS37" s="115"/>
      <c r="AAT37" s="115"/>
      <c r="AAU37" s="115"/>
      <c r="AAV37" s="115"/>
      <c r="AAW37" s="115"/>
      <c r="AAX37" s="115"/>
      <c r="AAY37" s="115"/>
      <c r="AAZ37" s="115"/>
      <c r="ABA37" s="118"/>
      <c r="ABB37" s="114">
        <v>6140.1</v>
      </c>
      <c r="ABC37" s="115"/>
      <c r="ABD37" s="115"/>
      <c r="ABE37" s="115"/>
      <c r="ABF37" s="115"/>
      <c r="ABG37" s="115"/>
      <c r="ABH37" s="115"/>
      <c r="ABI37" s="115"/>
      <c r="ABJ37" s="115"/>
      <c r="ABK37" s="115"/>
      <c r="ABL37" s="116"/>
      <c r="ABM37" s="117">
        <v>39451.4</v>
      </c>
      <c r="ABN37" s="115"/>
      <c r="ABO37" s="115"/>
      <c r="ABP37" s="115"/>
      <c r="ABQ37" s="115"/>
      <c r="ABR37" s="115"/>
      <c r="ABS37" s="115"/>
      <c r="ABT37" s="115"/>
      <c r="ABU37" s="115"/>
      <c r="ABV37" s="115"/>
      <c r="ABW37" s="115"/>
      <c r="ABX37" s="115"/>
      <c r="ABY37" s="115"/>
      <c r="ABZ37" s="115"/>
      <c r="ACA37" s="116"/>
      <c r="ACB37" s="117">
        <v>6140.1</v>
      </c>
      <c r="ACC37" s="115"/>
      <c r="ACD37" s="115"/>
      <c r="ACE37" s="115"/>
      <c r="ACF37" s="115"/>
      <c r="ACG37" s="115"/>
      <c r="ACH37" s="115"/>
      <c r="ACI37" s="115"/>
      <c r="ACJ37" s="115"/>
      <c r="ACK37" s="115"/>
      <c r="ACL37" s="116"/>
      <c r="ACM37" s="117">
        <v>39451.4</v>
      </c>
      <c r="ACN37" s="115"/>
      <c r="ACO37" s="115"/>
      <c r="ACP37" s="115"/>
      <c r="ACQ37" s="115"/>
      <c r="ACR37" s="115"/>
      <c r="ACS37" s="115"/>
      <c r="ACT37" s="115"/>
      <c r="ACU37" s="115"/>
      <c r="ACV37" s="115"/>
      <c r="ACW37" s="115"/>
      <c r="ACX37" s="115"/>
      <c r="ACY37" s="115"/>
      <c r="ACZ37" s="115"/>
      <c r="ADA37" s="118"/>
      <c r="ADB37" s="114">
        <v>12376.82</v>
      </c>
      <c r="ADC37" s="115"/>
      <c r="ADD37" s="115"/>
      <c r="ADE37" s="115"/>
      <c r="ADF37" s="115"/>
      <c r="ADG37" s="115"/>
      <c r="ADH37" s="115"/>
      <c r="ADI37" s="115"/>
      <c r="ADJ37" s="115"/>
      <c r="ADK37" s="115"/>
      <c r="ADL37" s="116"/>
      <c r="ADM37" s="117">
        <v>33180.06</v>
      </c>
      <c r="ADN37" s="115"/>
      <c r="ADO37" s="115"/>
      <c r="ADP37" s="115"/>
      <c r="ADQ37" s="115"/>
      <c r="ADR37" s="115"/>
      <c r="ADS37" s="115"/>
      <c r="ADT37" s="115"/>
      <c r="ADU37" s="115"/>
      <c r="ADV37" s="115"/>
      <c r="ADW37" s="115"/>
      <c r="ADX37" s="115"/>
      <c r="ADY37" s="115"/>
      <c r="ADZ37" s="115"/>
      <c r="AEA37" s="116"/>
      <c r="AEB37" s="117">
        <v>12376.82</v>
      </c>
      <c r="AEC37" s="115"/>
      <c r="AED37" s="115"/>
      <c r="AEE37" s="115"/>
      <c r="AEF37" s="115"/>
      <c r="AEG37" s="115"/>
      <c r="AEH37" s="115"/>
      <c r="AEI37" s="115"/>
      <c r="AEJ37" s="115"/>
      <c r="AEK37" s="115"/>
      <c r="AEL37" s="116"/>
      <c r="AEM37" s="117">
        <v>33180.06</v>
      </c>
      <c r="AEN37" s="115"/>
      <c r="AEO37" s="115"/>
      <c r="AEP37" s="115"/>
      <c r="AEQ37" s="115"/>
      <c r="AER37" s="115"/>
      <c r="AES37" s="115"/>
      <c r="AET37" s="115"/>
      <c r="AEU37" s="115"/>
      <c r="AEV37" s="115"/>
      <c r="AEW37" s="115"/>
      <c r="AEX37" s="115"/>
      <c r="AEY37" s="115"/>
      <c r="AEZ37" s="115"/>
      <c r="AFA37" s="118"/>
      <c r="AFB37" s="114">
        <v>6490.41</v>
      </c>
      <c r="AFC37" s="115"/>
      <c r="AFD37" s="115"/>
      <c r="AFE37" s="115"/>
      <c r="AFF37" s="115"/>
      <c r="AFG37" s="115"/>
      <c r="AFH37" s="115"/>
      <c r="AFI37" s="115"/>
      <c r="AFJ37" s="115"/>
      <c r="AFK37" s="115"/>
      <c r="AFL37" s="116"/>
      <c r="AFM37" s="117">
        <v>22981.9</v>
      </c>
      <c r="AFN37" s="115"/>
      <c r="AFO37" s="115"/>
      <c r="AFP37" s="115"/>
      <c r="AFQ37" s="115"/>
      <c r="AFR37" s="115"/>
      <c r="AFS37" s="115"/>
      <c r="AFT37" s="115"/>
      <c r="AFU37" s="115"/>
      <c r="AFV37" s="115"/>
      <c r="AFW37" s="115"/>
      <c r="AFX37" s="115"/>
      <c r="AFY37" s="115"/>
      <c r="AFZ37" s="115"/>
      <c r="AGA37" s="116"/>
      <c r="AGB37" s="117">
        <v>6490.41</v>
      </c>
      <c r="AGC37" s="115"/>
      <c r="AGD37" s="115"/>
      <c r="AGE37" s="115"/>
      <c r="AGF37" s="115"/>
      <c r="AGG37" s="115"/>
      <c r="AGH37" s="115"/>
      <c r="AGI37" s="115"/>
      <c r="AGJ37" s="115"/>
      <c r="AGK37" s="115"/>
      <c r="AGL37" s="116"/>
      <c r="AGM37" s="117">
        <v>22981.9</v>
      </c>
      <c r="AGN37" s="115"/>
      <c r="AGO37" s="115"/>
      <c r="AGP37" s="115"/>
      <c r="AGQ37" s="115"/>
      <c r="AGR37" s="115"/>
      <c r="AGS37" s="115"/>
      <c r="AGT37" s="115"/>
      <c r="AGU37" s="115"/>
      <c r="AGV37" s="115"/>
      <c r="AGW37" s="115"/>
      <c r="AGX37" s="115"/>
      <c r="AGY37" s="115"/>
      <c r="AGZ37" s="115"/>
      <c r="AHA37" s="118"/>
      <c r="AHB37" s="114">
        <v>0</v>
      </c>
      <c r="AHC37" s="115"/>
      <c r="AHD37" s="115"/>
      <c r="AHE37" s="115"/>
      <c r="AHF37" s="115"/>
      <c r="AHG37" s="115"/>
      <c r="AHH37" s="115"/>
      <c r="AHI37" s="115"/>
      <c r="AHJ37" s="115"/>
      <c r="AHK37" s="115"/>
      <c r="AHL37" s="116"/>
      <c r="AHM37" s="117">
        <v>0</v>
      </c>
      <c r="AHN37" s="115"/>
      <c r="AHO37" s="115"/>
      <c r="AHP37" s="115"/>
      <c r="AHQ37" s="115"/>
      <c r="AHR37" s="115"/>
      <c r="AHS37" s="115"/>
      <c r="AHT37" s="115"/>
      <c r="AHU37" s="115"/>
      <c r="AHV37" s="115"/>
      <c r="AHW37" s="115"/>
      <c r="AHX37" s="115"/>
      <c r="AHY37" s="115"/>
      <c r="AHZ37" s="115"/>
      <c r="AIA37" s="116"/>
      <c r="AIB37" s="117">
        <v>0</v>
      </c>
      <c r="AIC37" s="115"/>
      <c r="AID37" s="115"/>
      <c r="AIE37" s="115"/>
      <c r="AIF37" s="115"/>
      <c r="AIG37" s="115"/>
      <c r="AIH37" s="115"/>
      <c r="AII37" s="115"/>
      <c r="AIJ37" s="115"/>
      <c r="AIK37" s="115"/>
      <c r="AIL37" s="116"/>
      <c r="AIM37" s="117">
        <v>0</v>
      </c>
      <c r="AIN37" s="115"/>
      <c r="AIO37" s="115"/>
      <c r="AIP37" s="115"/>
      <c r="AIQ37" s="115"/>
      <c r="AIR37" s="115"/>
      <c r="AIS37" s="115"/>
      <c r="AIT37" s="115"/>
      <c r="AIU37" s="115"/>
      <c r="AIV37" s="115"/>
      <c r="AIW37" s="115"/>
      <c r="AIX37" s="115"/>
      <c r="AIY37" s="115"/>
      <c r="AIZ37" s="115"/>
      <c r="AJA37" s="118"/>
      <c r="AJB37" s="114">
        <v>16973</v>
      </c>
      <c r="AJC37" s="115"/>
      <c r="AJD37" s="115"/>
      <c r="AJE37" s="115"/>
      <c r="AJF37" s="115"/>
      <c r="AJG37" s="115"/>
      <c r="AJH37" s="115"/>
      <c r="AJI37" s="115"/>
      <c r="AJJ37" s="115"/>
      <c r="AJK37" s="115"/>
      <c r="AJL37" s="116"/>
      <c r="AJM37" s="117">
        <v>35676.85</v>
      </c>
      <c r="AJN37" s="115"/>
      <c r="AJO37" s="115"/>
      <c r="AJP37" s="115"/>
      <c r="AJQ37" s="115"/>
      <c r="AJR37" s="115"/>
      <c r="AJS37" s="115"/>
      <c r="AJT37" s="115"/>
      <c r="AJU37" s="115"/>
      <c r="AJV37" s="115"/>
      <c r="AJW37" s="115"/>
      <c r="AJX37" s="115"/>
      <c r="AJY37" s="115"/>
      <c r="AJZ37" s="115"/>
      <c r="AKA37" s="116"/>
      <c r="AKB37" s="117">
        <v>16973</v>
      </c>
      <c r="AKC37" s="115"/>
      <c r="AKD37" s="115"/>
      <c r="AKE37" s="115"/>
      <c r="AKF37" s="115"/>
      <c r="AKG37" s="115"/>
      <c r="AKH37" s="115"/>
      <c r="AKI37" s="115"/>
      <c r="AKJ37" s="115"/>
      <c r="AKK37" s="115"/>
      <c r="AKL37" s="116"/>
      <c r="AKM37" s="117">
        <v>35676.85</v>
      </c>
      <c r="AKN37" s="115"/>
      <c r="AKO37" s="115"/>
      <c r="AKP37" s="115"/>
      <c r="AKQ37" s="115"/>
      <c r="AKR37" s="115"/>
      <c r="AKS37" s="115"/>
      <c r="AKT37" s="115"/>
      <c r="AKU37" s="115"/>
      <c r="AKV37" s="115"/>
      <c r="AKW37" s="115"/>
      <c r="AKX37" s="115"/>
      <c r="AKY37" s="115"/>
      <c r="AKZ37" s="115"/>
      <c r="ALA37" s="118"/>
      <c r="ALB37" s="114">
        <v>4720</v>
      </c>
      <c r="ALC37" s="115"/>
      <c r="ALD37" s="115"/>
      <c r="ALE37" s="115"/>
      <c r="ALF37" s="115"/>
      <c r="ALG37" s="115"/>
      <c r="ALH37" s="115"/>
      <c r="ALI37" s="115"/>
      <c r="ALJ37" s="115"/>
      <c r="ALK37" s="115"/>
      <c r="ALL37" s="116"/>
      <c r="ALM37" s="117">
        <v>33560</v>
      </c>
      <c r="ALN37" s="115"/>
      <c r="ALO37" s="115"/>
      <c r="ALP37" s="115"/>
      <c r="ALQ37" s="115"/>
      <c r="ALR37" s="115"/>
      <c r="ALS37" s="115"/>
      <c r="ALT37" s="115"/>
      <c r="ALU37" s="115"/>
      <c r="ALV37" s="115"/>
      <c r="ALW37" s="115"/>
      <c r="ALX37" s="115"/>
      <c r="ALY37" s="115"/>
      <c r="ALZ37" s="115"/>
      <c r="AMA37" s="116"/>
      <c r="AMB37" s="117">
        <v>4720</v>
      </c>
      <c r="AMC37" s="115"/>
      <c r="AMD37" s="115"/>
      <c r="AME37" s="115"/>
      <c r="AMF37" s="115"/>
      <c r="AMG37" s="115"/>
      <c r="AMH37" s="115"/>
      <c r="AMI37" s="115"/>
      <c r="AMJ37" s="115"/>
      <c r="AMK37" s="115"/>
      <c r="AML37" s="116"/>
      <c r="AMM37" s="117">
        <v>33560</v>
      </c>
      <c r="AMN37" s="115"/>
      <c r="AMO37" s="115"/>
      <c r="AMP37" s="115"/>
      <c r="AMQ37" s="115"/>
      <c r="AMR37" s="115"/>
      <c r="AMS37" s="115"/>
      <c r="AMT37" s="115"/>
      <c r="AMU37" s="115"/>
      <c r="AMV37" s="115"/>
      <c r="AMW37" s="115"/>
      <c r="AMX37" s="115"/>
      <c r="AMY37" s="115"/>
      <c r="AMZ37" s="115"/>
      <c r="ANA37" s="118"/>
      <c r="ANB37" s="114">
        <v>6342.12</v>
      </c>
      <c r="ANC37" s="115"/>
      <c r="AND37" s="115"/>
      <c r="ANE37" s="115"/>
      <c r="ANF37" s="115"/>
      <c r="ANG37" s="115"/>
      <c r="ANH37" s="115"/>
      <c r="ANI37" s="115"/>
      <c r="ANJ37" s="115"/>
      <c r="ANK37" s="115"/>
      <c r="ANL37" s="116"/>
      <c r="ANM37" s="117">
        <v>28090.19</v>
      </c>
      <c r="ANN37" s="115"/>
      <c r="ANO37" s="115"/>
      <c r="ANP37" s="115"/>
      <c r="ANQ37" s="115"/>
      <c r="ANR37" s="115"/>
      <c r="ANS37" s="115"/>
      <c r="ANT37" s="115"/>
      <c r="ANU37" s="115"/>
      <c r="ANV37" s="115"/>
      <c r="ANW37" s="115"/>
      <c r="ANX37" s="115"/>
      <c r="ANY37" s="115"/>
      <c r="ANZ37" s="115"/>
      <c r="AOA37" s="116"/>
      <c r="AOB37" s="117">
        <v>6342.12</v>
      </c>
      <c r="AOC37" s="115"/>
      <c r="AOD37" s="115"/>
      <c r="AOE37" s="115"/>
      <c r="AOF37" s="115"/>
      <c r="AOG37" s="115"/>
      <c r="AOH37" s="115"/>
      <c r="AOI37" s="115"/>
      <c r="AOJ37" s="115"/>
      <c r="AOK37" s="115"/>
      <c r="AOL37" s="116"/>
      <c r="AOM37" s="117">
        <v>28090.19</v>
      </c>
      <c r="AON37" s="115"/>
      <c r="AOO37" s="115"/>
      <c r="AOP37" s="115"/>
      <c r="AOQ37" s="115"/>
      <c r="AOR37" s="115"/>
      <c r="AOS37" s="115"/>
      <c r="AOT37" s="115"/>
      <c r="AOU37" s="115"/>
      <c r="AOV37" s="115"/>
      <c r="AOW37" s="115"/>
      <c r="AOX37" s="115"/>
      <c r="AOY37" s="115"/>
      <c r="AOZ37" s="115"/>
      <c r="APA37" s="118"/>
      <c r="APB37" s="114">
        <v>8895.73</v>
      </c>
      <c r="APC37" s="115"/>
      <c r="APD37" s="115"/>
      <c r="APE37" s="115"/>
      <c r="APF37" s="115"/>
      <c r="APG37" s="115"/>
      <c r="APH37" s="115"/>
      <c r="API37" s="115"/>
      <c r="APJ37" s="115"/>
      <c r="APK37" s="115"/>
      <c r="APL37" s="116"/>
      <c r="APM37" s="117">
        <v>37098.97</v>
      </c>
      <c r="APN37" s="115"/>
      <c r="APO37" s="115"/>
      <c r="APP37" s="115"/>
      <c r="APQ37" s="115"/>
      <c r="APR37" s="115"/>
      <c r="APS37" s="115"/>
      <c r="APT37" s="115"/>
      <c r="APU37" s="115"/>
      <c r="APV37" s="115"/>
      <c r="APW37" s="115"/>
      <c r="APX37" s="115"/>
      <c r="APY37" s="115"/>
      <c r="APZ37" s="115"/>
      <c r="AQA37" s="116"/>
      <c r="AQB37" s="117">
        <v>8895.73</v>
      </c>
      <c r="AQC37" s="115"/>
      <c r="AQD37" s="115"/>
      <c r="AQE37" s="115"/>
      <c r="AQF37" s="115"/>
      <c r="AQG37" s="115"/>
      <c r="AQH37" s="115"/>
      <c r="AQI37" s="115"/>
      <c r="AQJ37" s="115"/>
      <c r="AQK37" s="115"/>
      <c r="AQL37" s="116"/>
      <c r="AQM37" s="117">
        <v>37098.97</v>
      </c>
      <c r="AQN37" s="115"/>
      <c r="AQO37" s="115"/>
      <c r="AQP37" s="115"/>
      <c r="AQQ37" s="115"/>
      <c r="AQR37" s="115"/>
      <c r="AQS37" s="115"/>
      <c r="AQT37" s="115"/>
      <c r="AQU37" s="115"/>
      <c r="AQV37" s="115"/>
      <c r="AQW37" s="115"/>
      <c r="AQX37" s="115"/>
      <c r="AQY37" s="115"/>
      <c r="AQZ37" s="115"/>
      <c r="ARA37" s="118"/>
      <c r="ARB37" s="114">
        <v>13613.53</v>
      </c>
      <c r="ARC37" s="115"/>
      <c r="ARD37" s="115"/>
      <c r="ARE37" s="115"/>
      <c r="ARF37" s="115"/>
      <c r="ARG37" s="115"/>
      <c r="ARH37" s="115"/>
      <c r="ARI37" s="115"/>
      <c r="ARJ37" s="115"/>
      <c r="ARK37" s="115"/>
      <c r="ARL37" s="116"/>
      <c r="ARM37" s="117">
        <v>47470.46</v>
      </c>
      <c r="ARN37" s="115"/>
      <c r="ARO37" s="115"/>
      <c r="ARP37" s="115"/>
      <c r="ARQ37" s="115"/>
      <c r="ARR37" s="115"/>
      <c r="ARS37" s="115"/>
      <c r="ART37" s="115"/>
      <c r="ARU37" s="115"/>
      <c r="ARV37" s="115"/>
      <c r="ARW37" s="115"/>
      <c r="ARX37" s="115"/>
      <c r="ARY37" s="115"/>
      <c r="ARZ37" s="115"/>
      <c r="ASA37" s="116"/>
      <c r="ASB37" s="117">
        <v>13613.53</v>
      </c>
      <c r="ASC37" s="115"/>
      <c r="ASD37" s="115"/>
      <c r="ASE37" s="115"/>
      <c r="ASF37" s="115"/>
      <c r="ASG37" s="115"/>
      <c r="ASH37" s="115"/>
      <c r="ASI37" s="115"/>
      <c r="ASJ37" s="115"/>
      <c r="ASK37" s="115"/>
      <c r="ASL37" s="116"/>
      <c r="ASM37" s="117">
        <v>47470.46</v>
      </c>
      <c r="ASN37" s="115"/>
      <c r="ASO37" s="115"/>
      <c r="ASP37" s="115"/>
      <c r="ASQ37" s="115"/>
      <c r="ASR37" s="115"/>
      <c r="ASS37" s="115"/>
      <c r="AST37" s="115"/>
      <c r="ASU37" s="115"/>
      <c r="ASV37" s="115"/>
      <c r="ASW37" s="115"/>
      <c r="ASX37" s="115"/>
      <c r="ASY37" s="115"/>
      <c r="ASZ37" s="115"/>
      <c r="ATA37" s="118"/>
      <c r="ATB37" s="114">
        <v>11801.84</v>
      </c>
      <c r="ATC37" s="115"/>
      <c r="ATD37" s="115"/>
      <c r="ATE37" s="115"/>
      <c r="ATF37" s="115"/>
      <c r="ATG37" s="115"/>
      <c r="ATH37" s="115"/>
      <c r="ATI37" s="115"/>
      <c r="ATJ37" s="115"/>
      <c r="ATK37" s="115"/>
      <c r="ATL37" s="116"/>
      <c r="ATM37" s="117">
        <v>43917.53</v>
      </c>
      <c r="ATN37" s="115"/>
      <c r="ATO37" s="115"/>
      <c r="ATP37" s="115"/>
      <c r="ATQ37" s="115"/>
      <c r="ATR37" s="115"/>
      <c r="ATS37" s="115"/>
      <c r="ATT37" s="115"/>
      <c r="ATU37" s="115"/>
      <c r="ATV37" s="115"/>
      <c r="ATW37" s="115"/>
      <c r="ATX37" s="115"/>
      <c r="ATY37" s="115"/>
      <c r="ATZ37" s="115"/>
      <c r="AUA37" s="116"/>
      <c r="AUB37" s="117">
        <v>11801.84</v>
      </c>
      <c r="AUC37" s="115"/>
      <c r="AUD37" s="115"/>
      <c r="AUE37" s="115"/>
      <c r="AUF37" s="115"/>
      <c r="AUG37" s="115"/>
      <c r="AUH37" s="115"/>
      <c r="AUI37" s="115"/>
      <c r="AUJ37" s="115"/>
      <c r="AUK37" s="115"/>
      <c r="AUL37" s="116"/>
      <c r="AUM37" s="117">
        <v>43917.53</v>
      </c>
      <c r="AUN37" s="115"/>
      <c r="AUO37" s="115"/>
      <c r="AUP37" s="115"/>
      <c r="AUQ37" s="115"/>
      <c r="AUR37" s="115"/>
      <c r="AUS37" s="115"/>
      <c r="AUT37" s="115"/>
      <c r="AUU37" s="115"/>
      <c r="AUV37" s="115"/>
      <c r="AUW37" s="115"/>
      <c r="AUX37" s="115"/>
      <c r="AUY37" s="115"/>
      <c r="AUZ37" s="115"/>
      <c r="AVA37" s="118"/>
      <c r="AVB37" s="114">
        <v>9348.44</v>
      </c>
      <c r="AVC37" s="115"/>
      <c r="AVD37" s="115"/>
      <c r="AVE37" s="115"/>
      <c r="AVF37" s="115"/>
      <c r="AVG37" s="115"/>
      <c r="AVH37" s="115"/>
      <c r="AVI37" s="115"/>
      <c r="AVJ37" s="115"/>
      <c r="AVK37" s="115"/>
      <c r="AVL37" s="116"/>
      <c r="AVM37" s="117">
        <v>32323.8</v>
      </c>
      <c r="AVN37" s="115"/>
      <c r="AVO37" s="115"/>
      <c r="AVP37" s="115"/>
      <c r="AVQ37" s="115"/>
      <c r="AVR37" s="115"/>
      <c r="AVS37" s="115"/>
      <c r="AVT37" s="115"/>
      <c r="AVU37" s="115"/>
      <c r="AVV37" s="115"/>
      <c r="AVW37" s="115"/>
      <c r="AVX37" s="115"/>
      <c r="AVY37" s="115"/>
      <c r="AVZ37" s="115"/>
      <c r="AWA37" s="116"/>
      <c r="AWB37" s="117">
        <v>9348.44</v>
      </c>
      <c r="AWC37" s="115"/>
      <c r="AWD37" s="115"/>
      <c r="AWE37" s="115"/>
      <c r="AWF37" s="115"/>
      <c r="AWG37" s="115"/>
      <c r="AWH37" s="115"/>
      <c r="AWI37" s="115"/>
      <c r="AWJ37" s="115"/>
      <c r="AWK37" s="115"/>
      <c r="AWL37" s="116"/>
      <c r="AWM37" s="117">
        <v>32323.8</v>
      </c>
      <c r="AWN37" s="115"/>
      <c r="AWO37" s="115"/>
      <c r="AWP37" s="115"/>
      <c r="AWQ37" s="115"/>
      <c r="AWR37" s="115"/>
      <c r="AWS37" s="115"/>
      <c r="AWT37" s="115"/>
      <c r="AWU37" s="115"/>
      <c r="AWV37" s="115"/>
      <c r="AWW37" s="115"/>
      <c r="AWX37" s="115"/>
      <c r="AWY37" s="115"/>
      <c r="AWZ37" s="115"/>
      <c r="AXA37" s="118"/>
      <c r="AXB37" s="114">
        <v>5100</v>
      </c>
      <c r="AXC37" s="115"/>
      <c r="AXD37" s="115"/>
      <c r="AXE37" s="115"/>
      <c r="AXF37" s="115"/>
      <c r="AXG37" s="115"/>
      <c r="AXH37" s="115"/>
      <c r="AXI37" s="115"/>
      <c r="AXJ37" s="115"/>
      <c r="AXK37" s="115"/>
      <c r="AXL37" s="116"/>
      <c r="AXM37" s="117">
        <v>44742.400000000001</v>
      </c>
      <c r="AXN37" s="115"/>
      <c r="AXO37" s="115"/>
      <c r="AXP37" s="115"/>
      <c r="AXQ37" s="115"/>
      <c r="AXR37" s="115"/>
      <c r="AXS37" s="115"/>
      <c r="AXT37" s="115"/>
      <c r="AXU37" s="115"/>
      <c r="AXV37" s="115"/>
      <c r="AXW37" s="115"/>
      <c r="AXX37" s="115"/>
      <c r="AXY37" s="115"/>
      <c r="AXZ37" s="115"/>
      <c r="AYA37" s="116"/>
      <c r="AYB37" s="117">
        <v>5100</v>
      </c>
      <c r="AYC37" s="115"/>
      <c r="AYD37" s="115"/>
      <c r="AYE37" s="115"/>
      <c r="AYF37" s="115"/>
      <c r="AYG37" s="115"/>
      <c r="AYH37" s="115"/>
      <c r="AYI37" s="115"/>
      <c r="AYJ37" s="115"/>
      <c r="AYK37" s="115"/>
      <c r="AYL37" s="116"/>
      <c r="AYM37" s="117">
        <v>44742.400000000001</v>
      </c>
      <c r="AYN37" s="115"/>
      <c r="AYO37" s="115"/>
      <c r="AYP37" s="115"/>
      <c r="AYQ37" s="115"/>
      <c r="AYR37" s="115"/>
      <c r="AYS37" s="115"/>
      <c r="AYT37" s="115"/>
      <c r="AYU37" s="115"/>
      <c r="AYV37" s="115"/>
      <c r="AYW37" s="115"/>
      <c r="AYX37" s="115"/>
      <c r="AYY37" s="115"/>
      <c r="AYZ37" s="115"/>
      <c r="AZA37" s="118"/>
      <c r="AZB37" s="114">
        <v>9490.61</v>
      </c>
      <c r="AZC37" s="115"/>
      <c r="AZD37" s="115"/>
      <c r="AZE37" s="115"/>
      <c r="AZF37" s="115"/>
      <c r="AZG37" s="115"/>
      <c r="AZH37" s="115"/>
      <c r="AZI37" s="115"/>
      <c r="AZJ37" s="115"/>
      <c r="AZK37" s="115"/>
      <c r="AZL37" s="116"/>
      <c r="AZM37" s="117">
        <v>27308.81</v>
      </c>
      <c r="AZN37" s="115"/>
      <c r="AZO37" s="115"/>
      <c r="AZP37" s="115"/>
      <c r="AZQ37" s="115"/>
      <c r="AZR37" s="115"/>
      <c r="AZS37" s="115"/>
      <c r="AZT37" s="115"/>
      <c r="AZU37" s="115"/>
      <c r="AZV37" s="115"/>
      <c r="AZW37" s="115"/>
      <c r="AZX37" s="115"/>
      <c r="AZY37" s="115"/>
      <c r="AZZ37" s="115"/>
      <c r="BAA37" s="116"/>
      <c r="BAB37" s="117">
        <v>9490.61</v>
      </c>
      <c r="BAC37" s="115"/>
      <c r="BAD37" s="115"/>
      <c r="BAE37" s="115"/>
      <c r="BAF37" s="115"/>
      <c r="BAG37" s="115"/>
      <c r="BAH37" s="115"/>
      <c r="BAI37" s="115"/>
      <c r="BAJ37" s="115"/>
      <c r="BAK37" s="115"/>
      <c r="BAL37" s="116"/>
      <c r="BAM37" s="117">
        <v>27308.81</v>
      </c>
      <c r="BAN37" s="115"/>
      <c r="BAO37" s="115"/>
      <c r="BAP37" s="115"/>
      <c r="BAQ37" s="115"/>
      <c r="BAR37" s="115"/>
      <c r="BAS37" s="115"/>
      <c r="BAT37" s="115"/>
      <c r="BAU37" s="115"/>
      <c r="BAV37" s="115"/>
      <c r="BAW37" s="115"/>
      <c r="BAX37" s="115"/>
      <c r="BAY37" s="115"/>
      <c r="BAZ37" s="115"/>
      <c r="BBA37" s="118"/>
      <c r="BBB37" s="114">
        <v>72849.3</v>
      </c>
      <c r="BBC37" s="115"/>
      <c r="BBD37" s="115"/>
      <c r="BBE37" s="115"/>
      <c r="BBF37" s="115"/>
      <c r="BBG37" s="115"/>
      <c r="BBH37" s="115"/>
      <c r="BBI37" s="115"/>
      <c r="BBJ37" s="115"/>
      <c r="BBK37" s="115"/>
      <c r="BBL37" s="116"/>
      <c r="BBM37" s="117">
        <v>426979.94</v>
      </c>
      <c r="BBN37" s="115"/>
      <c r="BBO37" s="115"/>
      <c r="BBP37" s="115"/>
      <c r="BBQ37" s="115"/>
      <c r="BBR37" s="115"/>
      <c r="BBS37" s="115"/>
      <c r="BBT37" s="115"/>
      <c r="BBU37" s="115"/>
      <c r="BBV37" s="115"/>
      <c r="BBW37" s="115"/>
      <c r="BBX37" s="115"/>
      <c r="BBY37" s="115"/>
      <c r="BBZ37" s="115"/>
      <c r="BCA37" s="116"/>
      <c r="BCB37" s="117">
        <v>72849.3</v>
      </c>
      <c r="BCC37" s="115"/>
      <c r="BCD37" s="115"/>
      <c r="BCE37" s="115"/>
      <c r="BCF37" s="115"/>
      <c r="BCG37" s="115"/>
      <c r="BCH37" s="115"/>
      <c r="BCI37" s="115"/>
      <c r="BCJ37" s="115"/>
      <c r="BCK37" s="115"/>
      <c r="BCL37" s="116"/>
      <c r="BCM37" s="117">
        <v>426979.94</v>
      </c>
      <c r="BCN37" s="115"/>
      <c r="BCO37" s="115"/>
      <c r="BCP37" s="115"/>
      <c r="BCQ37" s="115"/>
      <c r="BCR37" s="115"/>
      <c r="BCS37" s="115"/>
      <c r="BCT37" s="115"/>
      <c r="BCU37" s="115"/>
      <c r="BCV37" s="115"/>
      <c r="BCW37" s="115"/>
      <c r="BCX37" s="115"/>
      <c r="BCY37" s="115"/>
      <c r="BCZ37" s="115"/>
      <c r="BDA37" s="118"/>
      <c r="BDB37" s="114">
        <v>19339.189999999999</v>
      </c>
      <c r="BDC37" s="115"/>
      <c r="BDD37" s="115"/>
      <c r="BDE37" s="115"/>
      <c r="BDF37" s="115"/>
      <c r="BDG37" s="115"/>
      <c r="BDH37" s="115"/>
      <c r="BDI37" s="115"/>
      <c r="BDJ37" s="115"/>
      <c r="BDK37" s="115"/>
      <c r="BDL37" s="116"/>
      <c r="BDM37" s="117">
        <v>89171.78</v>
      </c>
      <c r="BDN37" s="115"/>
      <c r="BDO37" s="115"/>
      <c r="BDP37" s="115"/>
      <c r="BDQ37" s="115"/>
      <c r="BDR37" s="115"/>
      <c r="BDS37" s="115"/>
      <c r="BDT37" s="115"/>
      <c r="BDU37" s="115"/>
      <c r="BDV37" s="115"/>
      <c r="BDW37" s="115"/>
      <c r="BDX37" s="115"/>
      <c r="BDY37" s="115"/>
      <c r="BDZ37" s="115"/>
      <c r="BEA37" s="116"/>
      <c r="BEB37" s="117">
        <v>19339.189999999999</v>
      </c>
      <c r="BEC37" s="115"/>
      <c r="BED37" s="115"/>
      <c r="BEE37" s="115"/>
      <c r="BEF37" s="115"/>
      <c r="BEG37" s="115"/>
      <c r="BEH37" s="115"/>
      <c r="BEI37" s="115"/>
      <c r="BEJ37" s="115"/>
      <c r="BEK37" s="115"/>
      <c r="BEL37" s="116"/>
      <c r="BEM37" s="117">
        <v>89171.78</v>
      </c>
      <c r="BEN37" s="115"/>
      <c r="BEO37" s="115"/>
      <c r="BEP37" s="115"/>
      <c r="BEQ37" s="115"/>
      <c r="BER37" s="115"/>
      <c r="BES37" s="115"/>
      <c r="BET37" s="115"/>
      <c r="BEU37" s="115"/>
      <c r="BEV37" s="115"/>
      <c r="BEW37" s="115"/>
      <c r="BEX37" s="115"/>
      <c r="BEY37" s="115"/>
      <c r="BEZ37" s="115"/>
      <c r="BFA37" s="118"/>
      <c r="BFB37" s="114">
        <v>17259.509999999998</v>
      </c>
      <c r="BFC37" s="115"/>
      <c r="BFD37" s="115"/>
      <c r="BFE37" s="115"/>
      <c r="BFF37" s="115"/>
      <c r="BFG37" s="115"/>
      <c r="BFH37" s="115"/>
      <c r="BFI37" s="115"/>
      <c r="BFJ37" s="115"/>
      <c r="BFK37" s="115"/>
      <c r="BFL37" s="116"/>
      <c r="BFM37" s="117">
        <v>45552.08</v>
      </c>
      <c r="BFN37" s="115"/>
      <c r="BFO37" s="115"/>
      <c r="BFP37" s="115"/>
      <c r="BFQ37" s="115"/>
      <c r="BFR37" s="115"/>
      <c r="BFS37" s="115"/>
      <c r="BFT37" s="115"/>
      <c r="BFU37" s="115"/>
      <c r="BFV37" s="115"/>
      <c r="BFW37" s="115"/>
      <c r="BFX37" s="115"/>
      <c r="BFY37" s="115"/>
      <c r="BFZ37" s="115"/>
      <c r="BGA37" s="116"/>
      <c r="BGB37" s="117">
        <v>17259.509999999998</v>
      </c>
      <c r="BGC37" s="115"/>
      <c r="BGD37" s="115"/>
      <c r="BGE37" s="115"/>
      <c r="BGF37" s="115"/>
      <c r="BGG37" s="115"/>
      <c r="BGH37" s="115"/>
      <c r="BGI37" s="115"/>
      <c r="BGJ37" s="115"/>
      <c r="BGK37" s="115"/>
      <c r="BGL37" s="116"/>
      <c r="BGM37" s="117">
        <v>45552.08</v>
      </c>
      <c r="BGN37" s="115"/>
      <c r="BGO37" s="115"/>
      <c r="BGP37" s="115"/>
      <c r="BGQ37" s="115"/>
      <c r="BGR37" s="115"/>
      <c r="BGS37" s="115"/>
      <c r="BGT37" s="115"/>
      <c r="BGU37" s="115"/>
      <c r="BGV37" s="115"/>
      <c r="BGW37" s="115"/>
      <c r="BGX37" s="115"/>
      <c r="BGY37" s="115"/>
      <c r="BGZ37" s="115"/>
      <c r="BHA37" s="118"/>
      <c r="BHB37" s="114">
        <v>12639.12</v>
      </c>
      <c r="BHC37" s="115"/>
      <c r="BHD37" s="115"/>
      <c r="BHE37" s="115"/>
      <c r="BHF37" s="115"/>
      <c r="BHG37" s="115"/>
      <c r="BHH37" s="115"/>
      <c r="BHI37" s="115"/>
      <c r="BHJ37" s="115"/>
      <c r="BHK37" s="115"/>
      <c r="BHL37" s="116"/>
      <c r="BHM37" s="117">
        <v>64641.279999999999</v>
      </c>
      <c r="BHN37" s="115"/>
      <c r="BHO37" s="115"/>
      <c r="BHP37" s="115"/>
      <c r="BHQ37" s="115"/>
      <c r="BHR37" s="115"/>
      <c r="BHS37" s="115"/>
      <c r="BHT37" s="115"/>
      <c r="BHU37" s="115"/>
      <c r="BHV37" s="115"/>
      <c r="BHW37" s="115"/>
      <c r="BHX37" s="115"/>
      <c r="BHY37" s="115"/>
      <c r="BHZ37" s="115"/>
      <c r="BIA37" s="116"/>
      <c r="BIB37" s="117">
        <v>12639.12</v>
      </c>
      <c r="BIC37" s="115"/>
      <c r="BID37" s="115"/>
      <c r="BIE37" s="115"/>
      <c r="BIF37" s="115"/>
      <c r="BIG37" s="115"/>
      <c r="BIH37" s="115"/>
      <c r="BII37" s="115"/>
      <c r="BIJ37" s="115"/>
      <c r="BIK37" s="115"/>
      <c r="BIL37" s="116"/>
      <c r="BIM37" s="117">
        <v>64641.279999999999</v>
      </c>
      <c r="BIN37" s="115"/>
      <c r="BIO37" s="115"/>
      <c r="BIP37" s="115"/>
      <c r="BIQ37" s="115"/>
      <c r="BIR37" s="115"/>
      <c r="BIS37" s="115"/>
      <c r="BIT37" s="115"/>
      <c r="BIU37" s="115"/>
      <c r="BIV37" s="115"/>
      <c r="BIW37" s="115"/>
      <c r="BIX37" s="115"/>
      <c r="BIY37" s="115"/>
      <c r="BIZ37" s="115"/>
      <c r="BJA37" s="118"/>
      <c r="BJB37" s="114">
        <v>0</v>
      </c>
      <c r="BJC37" s="115"/>
      <c r="BJD37" s="115"/>
      <c r="BJE37" s="115"/>
      <c r="BJF37" s="115"/>
      <c r="BJG37" s="115"/>
      <c r="BJH37" s="115"/>
      <c r="BJI37" s="115"/>
      <c r="BJJ37" s="115"/>
      <c r="BJK37" s="115"/>
      <c r="BJL37" s="116"/>
      <c r="BJM37" s="117">
        <v>10000</v>
      </c>
      <c r="BJN37" s="115"/>
      <c r="BJO37" s="115"/>
      <c r="BJP37" s="115"/>
      <c r="BJQ37" s="115"/>
      <c r="BJR37" s="115"/>
      <c r="BJS37" s="115"/>
      <c r="BJT37" s="115"/>
      <c r="BJU37" s="115"/>
      <c r="BJV37" s="115"/>
      <c r="BJW37" s="115"/>
      <c r="BJX37" s="115"/>
      <c r="BJY37" s="115"/>
      <c r="BJZ37" s="115"/>
      <c r="BKA37" s="116"/>
      <c r="BKB37" s="117">
        <v>0</v>
      </c>
      <c r="BKC37" s="115"/>
      <c r="BKD37" s="115"/>
      <c r="BKE37" s="115"/>
      <c r="BKF37" s="115"/>
      <c r="BKG37" s="115"/>
      <c r="BKH37" s="115"/>
      <c r="BKI37" s="115"/>
      <c r="BKJ37" s="115"/>
      <c r="BKK37" s="115"/>
      <c r="BKL37" s="116"/>
      <c r="BKM37" s="117">
        <v>10000</v>
      </c>
      <c r="BKN37" s="115"/>
      <c r="BKO37" s="115"/>
      <c r="BKP37" s="115"/>
      <c r="BKQ37" s="115"/>
      <c r="BKR37" s="115"/>
      <c r="BKS37" s="115"/>
      <c r="BKT37" s="115"/>
      <c r="BKU37" s="115"/>
      <c r="BKV37" s="115"/>
      <c r="BKW37" s="115"/>
      <c r="BKX37" s="115"/>
      <c r="BKY37" s="115"/>
      <c r="BKZ37" s="115"/>
      <c r="BLA37" s="118"/>
      <c r="BLB37" s="114">
        <f>BMB37+15950</f>
        <v>107254.67</v>
      </c>
      <c r="BLC37" s="115"/>
      <c r="BLD37" s="115"/>
      <c r="BLE37" s="115"/>
      <c r="BLF37" s="115"/>
      <c r="BLG37" s="115"/>
      <c r="BLH37" s="115"/>
      <c r="BLI37" s="115"/>
      <c r="BLJ37" s="115"/>
      <c r="BLK37" s="115"/>
      <c r="BLL37" s="116"/>
      <c r="BLM37" s="117">
        <f>BMM37+10000+7950+7800+15950</f>
        <v>261700</v>
      </c>
      <c r="BLN37" s="115"/>
      <c r="BLO37" s="115"/>
      <c r="BLP37" s="115"/>
      <c r="BLQ37" s="115"/>
      <c r="BLR37" s="115"/>
      <c r="BLS37" s="115"/>
      <c r="BLT37" s="115"/>
      <c r="BLU37" s="115"/>
      <c r="BLV37" s="115"/>
      <c r="BLW37" s="115"/>
      <c r="BLX37" s="115"/>
      <c r="BLY37" s="115"/>
      <c r="BLZ37" s="115"/>
      <c r="BMA37" s="116"/>
      <c r="BMB37" s="117">
        <v>91304.67</v>
      </c>
      <c r="BMC37" s="115"/>
      <c r="BMD37" s="115"/>
      <c r="BME37" s="115"/>
      <c r="BMF37" s="115"/>
      <c r="BMG37" s="115"/>
      <c r="BMH37" s="115"/>
      <c r="BMI37" s="115"/>
      <c r="BMJ37" s="115"/>
      <c r="BMK37" s="115"/>
      <c r="BML37" s="116"/>
      <c r="BMM37" s="117">
        <f>25471.06+45954.65+57269.62+91304.67</f>
        <v>220000</v>
      </c>
      <c r="BMN37" s="115"/>
      <c r="BMO37" s="115"/>
      <c r="BMP37" s="115"/>
      <c r="BMQ37" s="115"/>
      <c r="BMR37" s="115"/>
      <c r="BMS37" s="115"/>
      <c r="BMT37" s="115"/>
      <c r="BMU37" s="115"/>
      <c r="BMV37" s="115"/>
      <c r="BMW37" s="115"/>
      <c r="BMX37" s="115"/>
      <c r="BMY37" s="115"/>
      <c r="BMZ37" s="115"/>
      <c r="BNA37" s="118"/>
      <c r="BNB37" s="61"/>
      <c r="BNC37" s="61"/>
      <c r="BND37" s="61"/>
      <c r="BNE37" s="61"/>
      <c r="BNF37" s="61"/>
      <c r="BNG37" s="61"/>
      <c r="BNH37" s="61"/>
      <c r="BNI37" s="61"/>
      <c r="BNJ37" s="61"/>
      <c r="BNK37" s="61"/>
      <c r="BNL37" s="61"/>
      <c r="BNM37" s="61"/>
      <c r="BNN37" s="61"/>
      <c r="BNO37" s="61"/>
      <c r="BNP37" s="61"/>
      <c r="BNQ37" s="61"/>
      <c r="BNR37" s="61"/>
      <c r="BNS37" s="61"/>
      <c r="BNT37" s="61"/>
      <c r="BNU37" s="61"/>
      <c r="BNV37" s="61"/>
      <c r="BNW37" s="61"/>
      <c r="BNX37" s="61"/>
      <c r="BNY37" s="61"/>
      <c r="BNZ37" s="61"/>
      <c r="BOA37" s="61"/>
      <c r="BOB37" s="61"/>
      <c r="BOC37" s="61"/>
      <c r="BOD37" s="61"/>
      <c r="BOE37" s="61"/>
      <c r="BOF37" s="61"/>
      <c r="BOG37" s="61"/>
      <c r="BOH37" s="61"/>
      <c r="BOI37" s="61"/>
      <c r="BOJ37" s="61"/>
      <c r="BOK37" s="61"/>
      <c r="BOL37" s="61"/>
      <c r="BOM37" s="61"/>
      <c r="BON37" s="61"/>
      <c r="BOO37" s="61"/>
      <c r="BOP37" s="61"/>
      <c r="BOQ37" s="61"/>
      <c r="BOR37" s="61"/>
      <c r="BOS37" s="61"/>
      <c r="BOT37" s="61"/>
      <c r="BOU37" s="61"/>
      <c r="BOV37" s="61"/>
      <c r="BOW37" s="61"/>
      <c r="BOX37" s="61"/>
      <c r="BOY37" s="61"/>
      <c r="BOZ37" s="61"/>
      <c r="BPA37" s="61"/>
    </row>
    <row r="38" spans="1:1769" s="62" customFormat="1" ht="12.75" customHeight="1">
      <c r="A38" s="124" t="s">
        <v>43</v>
      </c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25" t="s">
        <v>45</v>
      </c>
      <c r="AT38" s="126"/>
      <c r="AU38" s="126"/>
      <c r="AV38" s="126"/>
      <c r="AW38" s="126"/>
      <c r="AX38" s="126"/>
      <c r="AY38" s="126"/>
      <c r="AZ38" s="126"/>
      <c r="BA38" s="126"/>
      <c r="BB38" s="127">
        <f>DB38+FB38+HB38+JB38+LB38+NB38+PB38+RB38+TB38+VB38+XB38+ZB38+ABB38+ADB38+AFB38+AHB38+AJB38+ALB38+ANB38+APB38+ARB38+ATB38+AVB38+AXB38+AZB38+BBB38+BDB38+BFB38+BHB38+BJB38+BLB38</f>
        <v>1303</v>
      </c>
      <c r="BC38" s="127"/>
      <c r="BD38" s="127"/>
      <c r="BE38" s="127"/>
      <c r="BF38" s="127"/>
      <c r="BG38" s="127"/>
      <c r="BH38" s="127"/>
      <c r="BI38" s="127"/>
      <c r="BJ38" s="127"/>
      <c r="BK38" s="127"/>
      <c r="BL38" s="127"/>
      <c r="BM38" s="127">
        <f>DM38+FM38+HM38+JM38+LM38+NM38+PM38+RM38+TM38+VM38+XM38+ZM38+ABM38+ADM38+AFM38+AHM38+AJM38+ALM38+ANM38+APM38+ARM38+ATM38+AVM38+AXM38+AZM38+BBM38+BDM38+BFM38+BHM38+BJM38+BLM38</f>
        <v>5932</v>
      </c>
      <c r="BN38" s="127"/>
      <c r="BO38" s="127"/>
      <c r="BP38" s="127"/>
      <c r="BQ38" s="127"/>
      <c r="BR38" s="127"/>
      <c r="BS38" s="127"/>
      <c r="BT38" s="127"/>
      <c r="BU38" s="127"/>
      <c r="BV38" s="127"/>
      <c r="BW38" s="127"/>
      <c r="BX38" s="127"/>
      <c r="BY38" s="127"/>
      <c r="BZ38" s="127"/>
      <c r="CA38" s="127"/>
      <c r="CB38" s="127">
        <f>EB38+GB38+IB38+KB38+MB38+OB38+QB38+SB38+UB38+WB38+YB38+AAB38+ACB38+AEB38+AGB38+AIB38+AKB38+AMB38+AOB38+AQB38+ASB38+AUB38+AWB38+AYB38+BAB38+BCB38+BEB38+BGB38+BIB38+BKB38+BMB38</f>
        <v>303</v>
      </c>
      <c r="CC38" s="127"/>
      <c r="CD38" s="127"/>
      <c r="CE38" s="127"/>
      <c r="CF38" s="127"/>
      <c r="CG38" s="127"/>
      <c r="CH38" s="127"/>
      <c r="CI38" s="127"/>
      <c r="CJ38" s="127"/>
      <c r="CK38" s="127"/>
      <c r="CL38" s="127"/>
      <c r="CM38" s="127">
        <f>EM38+GM38+IM38+KM38+MM38+OM38+QM38+SM38+UM38+WM38+YM38+AAM38+ACM38+AEM38+AGM38+AIM38+AKM38+AMM38+AOM38+AQM38+ASM38+AUM38+AWM38+AYM38+BAM38+BCM38+BEM38+BGM38+BIM38+BKM38+BMM38</f>
        <v>932</v>
      </c>
      <c r="CN38" s="127"/>
      <c r="CO38" s="127"/>
      <c r="CP38" s="127"/>
      <c r="CQ38" s="127"/>
      <c r="CR38" s="127"/>
      <c r="CS38" s="127"/>
      <c r="CT38" s="127"/>
      <c r="CU38" s="127"/>
      <c r="CV38" s="127"/>
      <c r="CW38" s="127"/>
      <c r="CX38" s="127"/>
      <c r="CY38" s="127"/>
      <c r="CZ38" s="127"/>
      <c r="DA38" s="128"/>
      <c r="DB38" s="114">
        <v>0</v>
      </c>
      <c r="DC38" s="115"/>
      <c r="DD38" s="115"/>
      <c r="DE38" s="115"/>
      <c r="DF38" s="115"/>
      <c r="DG38" s="115"/>
      <c r="DH38" s="115"/>
      <c r="DI38" s="115"/>
      <c r="DJ38" s="115"/>
      <c r="DK38" s="115"/>
      <c r="DL38" s="116"/>
      <c r="DM38" s="117">
        <v>0</v>
      </c>
      <c r="DN38" s="115"/>
      <c r="DO38" s="115"/>
      <c r="DP38" s="115"/>
      <c r="DQ38" s="115"/>
      <c r="DR38" s="115"/>
      <c r="DS38" s="115"/>
      <c r="DT38" s="115"/>
      <c r="DU38" s="115"/>
      <c r="DV38" s="115"/>
      <c r="DW38" s="115"/>
      <c r="DX38" s="115"/>
      <c r="DY38" s="115"/>
      <c r="DZ38" s="115"/>
      <c r="EA38" s="116"/>
      <c r="EB38" s="117">
        <v>0</v>
      </c>
      <c r="EC38" s="115"/>
      <c r="ED38" s="115"/>
      <c r="EE38" s="115"/>
      <c r="EF38" s="115"/>
      <c r="EG38" s="115"/>
      <c r="EH38" s="115"/>
      <c r="EI38" s="115"/>
      <c r="EJ38" s="115"/>
      <c r="EK38" s="115"/>
      <c r="EL38" s="116"/>
      <c r="EM38" s="117">
        <v>0</v>
      </c>
      <c r="EN38" s="115"/>
      <c r="EO38" s="115"/>
      <c r="EP38" s="115"/>
      <c r="EQ38" s="115"/>
      <c r="ER38" s="115"/>
      <c r="ES38" s="115"/>
      <c r="ET38" s="115"/>
      <c r="EU38" s="115"/>
      <c r="EV38" s="115"/>
      <c r="EW38" s="115"/>
      <c r="EX38" s="115"/>
      <c r="EY38" s="115"/>
      <c r="EZ38" s="115"/>
      <c r="FA38" s="118"/>
      <c r="FB38" s="114">
        <v>0</v>
      </c>
      <c r="FC38" s="115"/>
      <c r="FD38" s="115"/>
      <c r="FE38" s="115"/>
      <c r="FF38" s="115"/>
      <c r="FG38" s="115"/>
      <c r="FH38" s="115"/>
      <c r="FI38" s="115"/>
      <c r="FJ38" s="115"/>
      <c r="FK38" s="115"/>
      <c r="FL38" s="116"/>
      <c r="FM38" s="117">
        <v>0</v>
      </c>
      <c r="FN38" s="115"/>
      <c r="FO38" s="115"/>
      <c r="FP38" s="115"/>
      <c r="FQ38" s="115"/>
      <c r="FR38" s="115"/>
      <c r="FS38" s="115"/>
      <c r="FT38" s="115"/>
      <c r="FU38" s="115"/>
      <c r="FV38" s="115"/>
      <c r="FW38" s="115"/>
      <c r="FX38" s="115"/>
      <c r="FY38" s="115"/>
      <c r="FZ38" s="115"/>
      <c r="GA38" s="116"/>
      <c r="GB38" s="117">
        <v>0</v>
      </c>
      <c r="GC38" s="115"/>
      <c r="GD38" s="115"/>
      <c r="GE38" s="115"/>
      <c r="GF38" s="115"/>
      <c r="GG38" s="115"/>
      <c r="GH38" s="115"/>
      <c r="GI38" s="115"/>
      <c r="GJ38" s="115"/>
      <c r="GK38" s="115"/>
      <c r="GL38" s="116"/>
      <c r="GM38" s="117">
        <v>0</v>
      </c>
      <c r="GN38" s="115"/>
      <c r="GO38" s="115"/>
      <c r="GP38" s="115"/>
      <c r="GQ38" s="115"/>
      <c r="GR38" s="115"/>
      <c r="GS38" s="115"/>
      <c r="GT38" s="115"/>
      <c r="GU38" s="115"/>
      <c r="GV38" s="115"/>
      <c r="GW38" s="115"/>
      <c r="GX38" s="115"/>
      <c r="GY38" s="115"/>
      <c r="GZ38" s="115"/>
      <c r="HA38" s="118"/>
      <c r="HB38" s="114">
        <v>0</v>
      </c>
      <c r="HC38" s="115"/>
      <c r="HD38" s="115"/>
      <c r="HE38" s="115"/>
      <c r="HF38" s="115"/>
      <c r="HG38" s="115"/>
      <c r="HH38" s="115"/>
      <c r="HI38" s="115"/>
      <c r="HJ38" s="115"/>
      <c r="HK38" s="115"/>
      <c r="HL38" s="116"/>
      <c r="HM38" s="117">
        <v>0</v>
      </c>
      <c r="HN38" s="115"/>
      <c r="HO38" s="115"/>
      <c r="HP38" s="115"/>
      <c r="HQ38" s="115"/>
      <c r="HR38" s="115"/>
      <c r="HS38" s="115"/>
      <c r="HT38" s="115"/>
      <c r="HU38" s="115"/>
      <c r="HV38" s="115"/>
      <c r="HW38" s="115"/>
      <c r="HX38" s="115"/>
      <c r="HY38" s="115"/>
      <c r="HZ38" s="115"/>
      <c r="IA38" s="116"/>
      <c r="IB38" s="117">
        <v>0</v>
      </c>
      <c r="IC38" s="115"/>
      <c r="ID38" s="115"/>
      <c r="IE38" s="115"/>
      <c r="IF38" s="115"/>
      <c r="IG38" s="115"/>
      <c r="IH38" s="115"/>
      <c r="II38" s="115"/>
      <c r="IJ38" s="115"/>
      <c r="IK38" s="115"/>
      <c r="IL38" s="116"/>
      <c r="IM38" s="117">
        <v>0</v>
      </c>
      <c r="IN38" s="115"/>
      <c r="IO38" s="115"/>
      <c r="IP38" s="115"/>
      <c r="IQ38" s="115"/>
      <c r="IR38" s="115"/>
      <c r="IS38" s="115"/>
      <c r="IT38" s="115"/>
      <c r="IU38" s="115"/>
      <c r="IV38" s="115"/>
      <c r="IW38" s="115"/>
      <c r="IX38" s="115"/>
      <c r="IY38" s="115"/>
      <c r="IZ38" s="115"/>
      <c r="JA38" s="118"/>
      <c r="JB38" s="114">
        <v>303</v>
      </c>
      <c r="JC38" s="115"/>
      <c r="JD38" s="115"/>
      <c r="JE38" s="115"/>
      <c r="JF38" s="115"/>
      <c r="JG38" s="115"/>
      <c r="JH38" s="115"/>
      <c r="JI38" s="115"/>
      <c r="JJ38" s="115"/>
      <c r="JK38" s="115"/>
      <c r="JL38" s="116"/>
      <c r="JM38" s="117">
        <v>932</v>
      </c>
      <c r="JN38" s="115"/>
      <c r="JO38" s="115"/>
      <c r="JP38" s="115"/>
      <c r="JQ38" s="115"/>
      <c r="JR38" s="115"/>
      <c r="JS38" s="115"/>
      <c r="JT38" s="115"/>
      <c r="JU38" s="115"/>
      <c r="JV38" s="115"/>
      <c r="JW38" s="115"/>
      <c r="JX38" s="115"/>
      <c r="JY38" s="115"/>
      <c r="JZ38" s="115"/>
      <c r="KA38" s="116"/>
      <c r="KB38" s="117">
        <v>303</v>
      </c>
      <c r="KC38" s="115"/>
      <c r="KD38" s="115"/>
      <c r="KE38" s="115"/>
      <c r="KF38" s="115"/>
      <c r="KG38" s="115"/>
      <c r="KH38" s="115"/>
      <c r="KI38" s="115"/>
      <c r="KJ38" s="115"/>
      <c r="KK38" s="115"/>
      <c r="KL38" s="116"/>
      <c r="KM38" s="117">
        <v>932</v>
      </c>
      <c r="KN38" s="115"/>
      <c r="KO38" s="115"/>
      <c r="KP38" s="115"/>
      <c r="KQ38" s="115"/>
      <c r="KR38" s="115"/>
      <c r="KS38" s="115"/>
      <c r="KT38" s="115"/>
      <c r="KU38" s="115"/>
      <c r="KV38" s="115"/>
      <c r="KW38" s="115"/>
      <c r="KX38" s="115"/>
      <c r="KY38" s="115"/>
      <c r="KZ38" s="115"/>
      <c r="LA38" s="118"/>
      <c r="LB38" s="114">
        <v>0</v>
      </c>
      <c r="LC38" s="115"/>
      <c r="LD38" s="115"/>
      <c r="LE38" s="115"/>
      <c r="LF38" s="115"/>
      <c r="LG38" s="115"/>
      <c r="LH38" s="115"/>
      <c r="LI38" s="115"/>
      <c r="LJ38" s="115"/>
      <c r="LK38" s="115"/>
      <c r="LL38" s="116"/>
      <c r="LM38" s="117">
        <v>0</v>
      </c>
      <c r="LN38" s="115"/>
      <c r="LO38" s="115"/>
      <c r="LP38" s="115"/>
      <c r="LQ38" s="115"/>
      <c r="LR38" s="115"/>
      <c r="LS38" s="115"/>
      <c r="LT38" s="115"/>
      <c r="LU38" s="115"/>
      <c r="LV38" s="115"/>
      <c r="LW38" s="115"/>
      <c r="LX38" s="115"/>
      <c r="LY38" s="115"/>
      <c r="LZ38" s="115"/>
      <c r="MA38" s="116"/>
      <c r="MB38" s="117">
        <v>0</v>
      </c>
      <c r="MC38" s="115"/>
      <c r="MD38" s="115"/>
      <c r="ME38" s="115"/>
      <c r="MF38" s="115"/>
      <c r="MG38" s="115"/>
      <c r="MH38" s="115"/>
      <c r="MI38" s="115"/>
      <c r="MJ38" s="115"/>
      <c r="MK38" s="115"/>
      <c r="ML38" s="116"/>
      <c r="MM38" s="117">
        <v>0</v>
      </c>
      <c r="MN38" s="115"/>
      <c r="MO38" s="115"/>
      <c r="MP38" s="115"/>
      <c r="MQ38" s="115"/>
      <c r="MR38" s="115"/>
      <c r="MS38" s="115"/>
      <c r="MT38" s="115"/>
      <c r="MU38" s="115"/>
      <c r="MV38" s="115"/>
      <c r="MW38" s="115"/>
      <c r="MX38" s="115"/>
      <c r="MY38" s="115"/>
      <c r="MZ38" s="115"/>
      <c r="NA38" s="118"/>
      <c r="NB38" s="114">
        <v>0</v>
      </c>
      <c r="NC38" s="115"/>
      <c r="ND38" s="115"/>
      <c r="NE38" s="115"/>
      <c r="NF38" s="115"/>
      <c r="NG38" s="115"/>
      <c r="NH38" s="115"/>
      <c r="NI38" s="115"/>
      <c r="NJ38" s="115"/>
      <c r="NK38" s="115"/>
      <c r="NL38" s="116"/>
      <c r="NM38" s="117">
        <v>0</v>
      </c>
      <c r="NN38" s="115"/>
      <c r="NO38" s="115"/>
      <c r="NP38" s="115"/>
      <c r="NQ38" s="115"/>
      <c r="NR38" s="115"/>
      <c r="NS38" s="115"/>
      <c r="NT38" s="115"/>
      <c r="NU38" s="115"/>
      <c r="NV38" s="115"/>
      <c r="NW38" s="115"/>
      <c r="NX38" s="115"/>
      <c r="NY38" s="115"/>
      <c r="NZ38" s="115"/>
      <c r="OA38" s="116"/>
      <c r="OB38" s="117">
        <v>0</v>
      </c>
      <c r="OC38" s="115"/>
      <c r="OD38" s="115"/>
      <c r="OE38" s="115"/>
      <c r="OF38" s="115"/>
      <c r="OG38" s="115"/>
      <c r="OH38" s="115"/>
      <c r="OI38" s="115"/>
      <c r="OJ38" s="115"/>
      <c r="OK38" s="115"/>
      <c r="OL38" s="116"/>
      <c r="OM38" s="117">
        <v>0</v>
      </c>
      <c r="ON38" s="115"/>
      <c r="OO38" s="115"/>
      <c r="OP38" s="115"/>
      <c r="OQ38" s="115"/>
      <c r="OR38" s="115"/>
      <c r="OS38" s="115"/>
      <c r="OT38" s="115"/>
      <c r="OU38" s="115"/>
      <c r="OV38" s="115"/>
      <c r="OW38" s="115"/>
      <c r="OX38" s="115"/>
      <c r="OY38" s="115"/>
      <c r="OZ38" s="115"/>
      <c r="PA38" s="118"/>
      <c r="PB38" s="114">
        <v>0</v>
      </c>
      <c r="PC38" s="115"/>
      <c r="PD38" s="115"/>
      <c r="PE38" s="115"/>
      <c r="PF38" s="115"/>
      <c r="PG38" s="115"/>
      <c r="PH38" s="115"/>
      <c r="PI38" s="115"/>
      <c r="PJ38" s="115"/>
      <c r="PK38" s="115"/>
      <c r="PL38" s="116"/>
      <c r="PM38" s="117">
        <v>0</v>
      </c>
      <c r="PN38" s="115"/>
      <c r="PO38" s="115"/>
      <c r="PP38" s="115"/>
      <c r="PQ38" s="115"/>
      <c r="PR38" s="115"/>
      <c r="PS38" s="115"/>
      <c r="PT38" s="115"/>
      <c r="PU38" s="115"/>
      <c r="PV38" s="115"/>
      <c r="PW38" s="115"/>
      <c r="PX38" s="115"/>
      <c r="PY38" s="115"/>
      <c r="PZ38" s="115"/>
      <c r="QA38" s="116"/>
      <c r="QB38" s="117">
        <v>0</v>
      </c>
      <c r="QC38" s="115"/>
      <c r="QD38" s="115"/>
      <c r="QE38" s="115"/>
      <c r="QF38" s="115"/>
      <c r="QG38" s="115"/>
      <c r="QH38" s="115"/>
      <c r="QI38" s="115"/>
      <c r="QJ38" s="115"/>
      <c r="QK38" s="115"/>
      <c r="QL38" s="116"/>
      <c r="QM38" s="117">
        <v>0</v>
      </c>
      <c r="QN38" s="115"/>
      <c r="QO38" s="115"/>
      <c r="QP38" s="115"/>
      <c r="QQ38" s="115"/>
      <c r="QR38" s="115"/>
      <c r="QS38" s="115"/>
      <c r="QT38" s="115"/>
      <c r="QU38" s="115"/>
      <c r="QV38" s="115"/>
      <c r="QW38" s="115"/>
      <c r="QX38" s="115"/>
      <c r="QY38" s="115"/>
      <c r="QZ38" s="115"/>
      <c r="RA38" s="118"/>
      <c r="RB38" s="114">
        <v>0</v>
      </c>
      <c r="RC38" s="115"/>
      <c r="RD38" s="115"/>
      <c r="RE38" s="115"/>
      <c r="RF38" s="115"/>
      <c r="RG38" s="115"/>
      <c r="RH38" s="115"/>
      <c r="RI38" s="115"/>
      <c r="RJ38" s="115"/>
      <c r="RK38" s="115"/>
      <c r="RL38" s="116"/>
      <c r="RM38" s="117">
        <v>0</v>
      </c>
      <c r="RN38" s="115"/>
      <c r="RO38" s="115"/>
      <c r="RP38" s="115"/>
      <c r="RQ38" s="115"/>
      <c r="RR38" s="115"/>
      <c r="RS38" s="115"/>
      <c r="RT38" s="115"/>
      <c r="RU38" s="115"/>
      <c r="RV38" s="115"/>
      <c r="RW38" s="115"/>
      <c r="RX38" s="115"/>
      <c r="RY38" s="115"/>
      <c r="RZ38" s="115"/>
      <c r="SA38" s="116"/>
      <c r="SB38" s="117">
        <v>0</v>
      </c>
      <c r="SC38" s="115"/>
      <c r="SD38" s="115"/>
      <c r="SE38" s="115"/>
      <c r="SF38" s="115"/>
      <c r="SG38" s="115"/>
      <c r="SH38" s="115"/>
      <c r="SI38" s="115"/>
      <c r="SJ38" s="115"/>
      <c r="SK38" s="115"/>
      <c r="SL38" s="116"/>
      <c r="SM38" s="117">
        <v>0</v>
      </c>
      <c r="SN38" s="115"/>
      <c r="SO38" s="115"/>
      <c r="SP38" s="115"/>
      <c r="SQ38" s="115"/>
      <c r="SR38" s="115"/>
      <c r="SS38" s="115"/>
      <c r="ST38" s="115"/>
      <c r="SU38" s="115"/>
      <c r="SV38" s="115"/>
      <c r="SW38" s="115"/>
      <c r="SX38" s="115"/>
      <c r="SY38" s="115"/>
      <c r="SZ38" s="115"/>
      <c r="TA38" s="118"/>
      <c r="TB38" s="114">
        <v>0</v>
      </c>
      <c r="TC38" s="115"/>
      <c r="TD38" s="115"/>
      <c r="TE38" s="115"/>
      <c r="TF38" s="115"/>
      <c r="TG38" s="115"/>
      <c r="TH38" s="115"/>
      <c r="TI38" s="115"/>
      <c r="TJ38" s="115"/>
      <c r="TK38" s="115"/>
      <c r="TL38" s="116"/>
      <c r="TM38" s="117">
        <v>0</v>
      </c>
      <c r="TN38" s="115"/>
      <c r="TO38" s="115"/>
      <c r="TP38" s="115"/>
      <c r="TQ38" s="115"/>
      <c r="TR38" s="115"/>
      <c r="TS38" s="115"/>
      <c r="TT38" s="115"/>
      <c r="TU38" s="115"/>
      <c r="TV38" s="115"/>
      <c r="TW38" s="115"/>
      <c r="TX38" s="115"/>
      <c r="TY38" s="115"/>
      <c r="TZ38" s="115"/>
      <c r="UA38" s="116"/>
      <c r="UB38" s="117">
        <v>0</v>
      </c>
      <c r="UC38" s="115"/>
      <c r="UD38" s="115"/>
      <c r="UE38" s="115"/>
      <c r="UF38" s="115"/>
      <c r="UG38" s="115"/>
      <c r="UH38" s="115"/>
      <c r="UI38" s="115"/>
      <c r="UJ38" s="115"/>
      <c r="UK38" s="115"/>
      <c r="UL38" s="116"/>
      <c r="UM38" s="117">
        <v>0</v>
      </c>
      <c r="UN38" s="115"/>
      <c r="UO38" s="115"/>
      <c r="UP38" s="115"/>
      <c r="UQ38" s="115"/>
      <c r="UR38" s="115"/>
      <c r="US38" s="115"/>
      <c r="UT38" s="115"/>
      <c r="UU38" s="115"/>
      <c r="UV38" s="115"/>
      <c r="UW38" s="115"/>
      <c r="UX38" s="115"/>
      <c r="UY38" s="115"/>
      <c r="UZ38" s="115"/>
      <c r="VA38" s="118"/>
      <c r="VB38" s="114">
        <v>0</v>
      </c>
      <c r="VC38" s="115"/>
      <c r="VD38" s="115"/>
      <c r="VE38" s="115"/>
      <c r="VF38" s="115"/>
      <c r="VG38" s="115"/>
      <c r="VH38" s="115"/>
      <c r="VI38" s="115"/>
      <c r="VJ38" s="115"/>
      <c r="VK38" s="115"/>
      <c r="VL38" s="116"/>
      <c r="VM38" s="117">
        <v>0</v>
      </c>
      <c r="VN38" s="115"/>
      <c r="VO38" s="115"/>
      <c r="VP38" s="115"/>
      <c r="VQ38" s="115"/>
      <c r="VR38" s="115"/>
      <c r="VS38" s="115"/>
      <c r="VT38" s="115"/>
      <c r="VU38" s="115"/>
      <c r="VV38" s="115"/>
      <c r="VW38" s="115"/>
      <c r="VX38" s="115"/>
      <c r="VY38" s="115"/>
      <c r="VZ38" s="115"/>
      <c r="WA38" s="116"/>
      <c r="WB38" s="117">
        <v>0</v>
      </c>
      <c r="WC38" s="115"/>
      <c r="WD38" s="115"/>
      <c r="WE38" s="115"/>
      <c r="WF38" s="115"/>
      <c r="WG38" s="115"/>
      <c r="WH38" s="115"/>
      <c r="WI38" s="115"/>
      <c r="WJ38" s="115"/>
      <c r="WK38" s="115"/>
      <c r="WL38" s="116"/>
      <c r="WM38" s="117">
        <v>0</v>
      </c>
      <c r="WN38" s="115"/>
      <c r="WO38" s="115"/>
      <c r="WP38" s="115"/>
      <c r="WQ38" s="115"/>
      <c r="WR38" s="115"/>
      <c r="WS38" s="115"/>
      <c r="WT38" s="115"/>
      <c r="WU38" s="115"/>
      <c r="WV38" s="115"/>
      <c r="WW38" s="115"/>
      <c r="WX38" s="115"/>
      <c r="WY38" s="115"/>
      <c r="WZ38" s="115"/>
      <c r="XA38" s="118"/>
      <c r="XB38" s="114">
        <v>0</v>
      </c>
      <c r="XC38" s="115"/>
      <c r="XD38" s="115"/>
      <c r="XE38" s="115"/>
      <c r="XF38" s="115"/>
      <c r="XG38" s="115"/>
      <c r="XH38" s="115"/>
      <c r="XI38" s="115"/>
      <c r="XJ38" s="115"/>
      <c r="XK38" s="115"/>
      <c r="XL38" s="116"/>
      <c r="XM38" s="117">
        <v>0</v>
      </c>
      <c r="XN38" s="115"/>
      <c r="XO38" s="115"/>
      <c r="XP38" s="115"/>
      <c r="XQ38" s="115"/>
      <c r="XR38" s="115"/>
      <c r="XS38" s="115"/>
      <c r="XT38" s="115"/>
      <c r="XU38" s="115"/>
      <c r="XV38" s="115"/>
      <c r="XW38" s="115"/>
      <c r="XX38" s="115"/>
      <c r="XY38" s="115"/>
      <c r="XZ38" s="115"/>
      <c r="YA38" s="116"/>
      <c r="YB38" s="117">
        <v>0</v>
      </c>
      <c r="YC38" s="115"/>
      <c r="YD38" s="115"/>
      <c r="YE38" s="115"/>
      <c r="YF38" s="115"/>
      <c r="YG38" s="115"/>
      <c r="YH38" s="115"/>
      <c r="YI38" s="115"/>
      <c r="YJ38" s="115"/>
      <c r="YK38" s="115"/>
      <c r="YL38" s="116"/>
      <c r="YM38" s="117">
        <v>0</v>
      </c>
      <c r="YN38" s="115"/>
      <c r="YO38" s="115"/>
      <c r="YP38" s="115"/>
      <c r="YQ38" s="115"/>
      <c r="YR38" s="115"/>
      <c r="YS38" s="115"/>
      <c r="YT38" s="115"/>
      <c r="YU38" s="115"/>
      <c r="YV38" s="115"/>
      <c r="YW38" s="115"/>
      <c r="YX38" s="115"/>
      <c r="YY38" s="115"/>
      <c r="YZ38" s="115"/>
      <c r="ZA38" s="118"/>
      <c r="ZB38" s="114">
        <v>0</v>
      </c>
      <c r="ZC38" s="115"/>
      <c r="ZD38" s="115"/>
      <c r="ZE38" s="115"/>
      <c r="ZF38" s="115"/>
      <c r="ZG38" s="115"/>
      <c r="ZH38" s="115"/>
      <c r="ZI38" s="115"/>
      <c r="ZJ38" s="115"/>
      <c r="ZK38" s="115"/>
      <c r="ZL38" s="116"/>
      <c r="ZM38" s="117">
        <v>0</v>
      </c>
      <c r="ZN38" s="115"/>
      <c r="ZO38" s="115"/>
      <c r="ZP38" s="115"/>
      <c r="ZQ38" s="115"/>
      <c r="ZR38" s="115"/>
      <c r="ZS38" s="115"/>
      <c r="ZT38" s="115"/>
      <c r="ZU38" s="115"/>
      <c r="ZV38" s="115"/>
      <c r="ZW38" s="115"/>
      <c r="ZX38" s="115"/>
      <c r="ZY38" s="115"/>
      <c r="ZZ38" s="115"/>
      <c r="AAA38" s="116"/>
      <c r="AAB38" s="117">
        <v>0</v>
      </c>
      <c r="AAC38" s="115"/>
      <c r="AAD38" s="115"/>
      <c r="AAE38" s="115"/>
      <c r="AAF38" s="115"/>
      <c r="AAG38" s="115"/>
      <c r="AAH38" s="115"/>
      <c r="AAI38" s="115"/>
      <c r="AAJ38" s="115"/>
      <c r="AAK38" s="115"/>
      <c r="AAL38" s="116"/>
      <c r="AAM38" s="117">
        <v>0</v>
      </c>
      <c r="AAN38" s="115"/>
      <c r="AAO38" s="115"/>
      <c r="AAP38" s="115"/>
      <c r="AAQ38" s="115"/>
      <c r="AAR38" s="115"/>
      <c r="AAS38" s="115"/>
      <c r="AAT38" s="115"/>
      <c r="AAU38" s="115"/>
      <c r="AAV38" s="115"/>
      <c r="AAW38" s="115"/>
      <c r="AAX38" s="115"/>
      <c r="AAY38" s="115"/>
      <c r="AAZ38" s="115"/>
      <c r="ABA38" s="118"/>
      <c r="ABB38" s="114">
        <v>0</v>
      </c>
      <c r="ABC38" s="115"/>
      <c r="ABD38" s="115"/>
      <c r="ABE38" s="115"/>
      <c r="ABF38" s="115"/>
      <c r="ABG38" s="115"/>
      <c r="ABH38" s="115"/>
      <c r="ABI38" s="115"/>
      <c r="ABJ38" s="115"/>
      <c r="ABK38" s="115"/>
      <c r="ABL38" s="116"/>
      <c r="ABM38" s="117">
        <v>0</v>
      </c>
      <c r="ABN38" s="115"/>
      <c r="ABO38" s="115"/>
      <c r="ABP38" s="115"/>
      <c r="ABQ38" s="115"/>
      <c r="ABR38" s="115"/>
      <c r="ABS38" s="115"/>
      <c r="ABT38" s="115"/>
      <c r="ABU38" s="115"/>
      <c r="ABV38" s="115"/>
      <c r="ABW38" s="115"/>
      <c r="ABX38" s="115"/>
      <c r="ABY38" s="115"/>
      <c r="ABZ38" s="115"/>
      <c r="ACA38" s="116"/>
      <c r="ACB38" s="117">
        <v>0</v>
      </c>
      <c r="ACC38" s="115"/>
      <c r="ACD38" s="115"/>
      <c r="ACE38" s="115"/>
      <c r="ACF38" s="115"/>
      <c r="ACG38" s="115"/>
      <c r="ACH38" s="115"/>
      <c r="ACI38" s="115"/>
      <c r="ACJ38" s="115"/>
      <c r="ACK38" s="115"/>
      <c r="ACL38" s="116"/>
      <c r="ACM38" s="117">
        <v>0</v>
      </c>
      <c r="ACN38" s="115"/>
      <c r="ACO38" s="115"/>
      <c r="ACP38" s="115"/>
      <c r="ACQ38" s="115"/>
      <c r="ACR38" s="115"/>
      <c r="ACS38" s="115"/>
      <c r="ACT38" s="115"/>
      <c r="ACU38" s="115"/>
      <c r="ACV38" s="115"/>
      <c r="ACW38" s="115"/>
      <c r="ACX38" s="115"/>
      <c r="ACY38" s="115"/>
      <c r="ACZ38" s="115"/>
      <c r="ADA38" s="118"/>
      <c r="ADB38" s="114">
        <v>0</v>
      </c>
      <c r="ADC38" s="115"/>
      <c r="ADD38" s="115"/>
      <c r="ADE38" s="115"/>
      <c r="ADF38" s="115"/>
      <c r="ADG38" s="115"/>
      <c r="ADH38" s="115"/>
      <c r="ADI38" s="115"/>
      <c r="ADJ38" s="115"/>
      <c r="ADK38" s="115"/>
      <c r="ADL38" s="116"/>
      <c r="ADM38" s="117">
        <v>0</v>
      </c>
      <c r="ADN38" s="115"/>
      <c r="ADO38" s="115"/>
      <c r="ADP38" s="115"/>
      <c r="ADQ38" s="115"/>
      <c r="ADR38" s="115"/>
      <c r="ADS38" s="115"/>
      <c r="ADT38" s="115"/>
      <c r="ADU38" s="115"/>
      <c r="ADV38" s="115"/>
      <c r="ADW38" s="115"/>
      <c r="ADX38" s="115"/>
      <c r="ADY38" s="115"/>
      <c r="ADZ38" s="115"/>
      <c r="AEA38" s="116"/>
      <c r="AEB38" s="117">
        <v>0</v>
      </c>
      <c r="AEC38" s="115"/>
      <c r="AED38" s="115"/>
      <c r="AEE38" s="115"/>
      <c r="AEF38" s="115"/>
      <c r="AEG38" s="115"/>
      <c r="AEH38" s="115"/>
      <c r="AEI38" s="115"/>
      <c r="AEJ38" s="115"/>
      <c r="AEK38" s="115"/>
      <c r="AEL38" s="116"/>
      <c r="AEM38" s="117">
        <v>0</v>
      </c>
      <c r="AEN38" s="115"/>
      <c r="AEO38" s="115"/>
      <c r="AEP38" s="115"/>
      <c r="AEQ38" s="115"/>
      <c r="AER38" s="115"/>
      <c r="AES38" s="115"/>
      <c r="AET38" s="115"/>
      <c r="AEU38" s="115"/>
      <c r="AEV38" s="115"/>
      <c r="AEW38" s="115"/>
      <c r="AEX38" s="115"/>
      <c r="AEY38" s="115"/>
      <c r="AEZ38" s="115"/>
      <c r="AFA38" s="118"/>
      <c r="AFB38" s="114">
        <v>0</v>
      </c>
      <c r="AFC38" s="115"/>
      <c r="AFD38" s="115"/>
      <c r="AFE38" s="115"/>
      <c r="AFF38" s="115"/>
      <c r="AFG38" s="115"/>
      <c r="AFH38" s="115"/>
      <c r="AFI38" s="115"/>
      <c r="AFJ38" s="115"/>
      <c r="AFK38" s="115"/>
      <c r="AFL38" s="116"/>
      <c r="AFM38" s="117">
        <v>0</v>
      </c>
      <c r="AFN38" s="115"/>
      <c r="AFO38" s="115"/>
      <c r="AFP38" s="115"/>
      <c r="AFQ38" s="115"/>
      <c r="AFR38" s="115"/>
      <c r="AFS38" s="115"/>
      <c r="AFT38" s="115"/>
      <c r="AFU38" s="115"/>
      <c r="AFV38" s="115"/>
      <c r="AFW38" s="115"/>
      <c r="AFX38" s="115"/>
      <c r="AFY38" s="115"/>
      <c r="AFZ38" s="115"/>
      <c r="AGA38" s="116"/>
      <c r="AGB38" s="117">
        <v>0</v>
      </c>
      <c r="AGC38" s="115"/>
      <c r="AGD38" s="115"/>
      <c r="AGE38" s="115"/>
      <c r="AGF38" s="115"/>
      <c r="AGG38" s="115"/>
      <c r="AGH38" s="115"/>
      <c r="AGI38" s="115"/>
      <c r="AGJ38" s="115"/>
      <c r="AGK38" s="115"/>
      <c r="AGL38" s="116"/>
      <c r="AGM38" s="117">
        <v>0</v>
      </c>
      <c r="AGN38" s="115"/>
      <c r="AGO38" s="115"/>
      <c r="AGP38" s="115"/>
      <c r="AGQ38" s="115"/>
      <c r="AGR38" s="115"/>
      <c r="AGS38" s="115"/>
      <c r="AGT38" s="115"/>
      <c r="AGU38" s="115"/>
      <c r="AGV38" s="115"/>
      <c r="AGW38" s="115"/>
      <c r="AGX38" s="115"/>
      <c r="AGY38" s="115"/>
      <c r="AGZ38" s="115"/>
      <c r="AHA38" s="118"/>
      <c r="AHB38" s="114">
        <v>0</v>
      </c>
      <c r="AHC38" s="115"/>
      <c r="AHD38" s="115"/>
      <c r="AHE38" s="115"/>
      <c r="AHF38" s="115"/>
      <c r="AHG38" s="115"/>
      <c r="AHH38" s="115"/>
      <c r="AHI38" s="115"/>
      <c r="AHJ38" s="115"/>
      <c r="AHK38" s="115"/>
      <c r="AHL38" s="116"/>
      <c r="AHM38" s="117">
        <v>0</v>
      </c>
      <c r="AHN38" s="115"/>
      <c r="AHO38" s="115"/>
      <c r="AHP38" s="115"/>
      <c r="AHQ38" s="115"/>
      <c r="AHR38" s="115"/>
      <c r="AHS38" s="115"/>
      <c r="AHT38" s="115"/>
      <c r="AHU38" s="115"/>
      <c r="AHV38" s="115"/>
      <c r="AHW38" s="115"/>
      <c r="AHX38" s="115"/>
      <c r="AHY38" s="115"/>
      <c r="AHZ38" s="115"/>
      <c r="AIA38" s="116"/>
      <c r="AIB38" s="117">
        <v>0</v>
      </c>
      <c r="AIC38" s="115"/>
      <c r="AID38" s="115"/>
      <c r="AIE38" s="115"/>
      <c r="AIF38" s="115"/>
      <c r="AIG38" s="115"/>
      <c r="AIH38" s="115"/>
      <c r="AII38" s="115"/>
      <c r="AIJ38" s="115"/>
      <c r="AIK38" s="115"/>
      <c r="AIL38" s="116"/>
      <c r="AIM38" s="117">
        <v>0</v>
      </c>
      <c r="AIN38" s="115"/>
      <c r="AIO38" s="115"/>
      <c r="AIP38" s="115"/>
      <c r="AIQ38" s="115"/>
      <c r="AIR38" s="115"/>
      <c r="AIS38" s="115"/>
      <c r="AIT38" s="115"/>
      <c r="AIU38" s="115"/>
      <c r="AIV38" s="115"/>
      <c r="AIW38" s="115"/>
      <c r="AIX38" s="115"/>
      <c r="AIY38" s="115"/>
      <c r="AIZ38" s="115"/>
      <c r="AJA38" s="118"/>
      <c r="AJB38" s="114">
        <v>0</v>
      </c>
      <c r="AJC38" s="115"/>
      <c r="AJD38" s="115"/>
      <c r="AJE38" s="115"/>
      <c r="AJF38" s="115"/>
      <c r="AJG38" s="115"/>
      <c r="AJH38" s="115"/>
      <c r="AJI38" s="115"/>
      <c r="AJJ38" s="115"/>
      <c r="AJK38" s="115"/>
      <c r="AJL38" s="116"/>
      <c r="AJM38" s="117">
        <v>0</v>
      </c>
      <c r="AJN38" s="115"/>
      <c r="AJO38" s="115"/>
      <c r="AJP38" s="115"/>
      <c r="AJQ38" s="115"/>
      <c r="AJR38" s="115"/>
      <c r="AJS38" s="115"/>
      <c r="AJT38" s="115"/>
      <c r="AJU38" s="115"/>
      <c r="AJV38" s="115"/>
      <c r="AJW38" s="115"/>
      <c r="AJX38" s="115"/>
      <c r="AJY38" s="115"/>
      <c r="AJZ38" s="115"/>
      <c r="AKA38" s="116"/>
      <c r="AKB38" s="117">
        <v>0</v>
      </c>
      <c r="AKC38" s="115"/>
      <c r="AKD38" s="115"/>
      <c r="AKE38" s="115"/>
      <c r="AKF38" s="115"/>
      <c r="AKG38" s="115"/>
      <c r="AKH38" s="115"/>
      <c r="AKI38" s="115"/>
      <c r="AKJ38" s="115"/>
      <c r="AKK38" s="115"/>
      <c r="AKL38" s="116"/>
      <c r="AKM38" s="117">
        <v>0</v>
      </c>
      <c r="AKN38" s="115"/>
      <c r="AKO38" s="115"/>
      <c r="AKP38" s="115"/>
      <c r="AKQ38" s="115"/>
      <c r="AKR38" s="115"/>
      <c r="AKS38" s="115"/>
      <c r="AKT38" s="115"/>
      <c r="AKU38" s="115"/>
      <c r="AKV38" s="115"/>
      <c r="AKW38" s="115"/>
      <c r="AKX38" s="115"/>
      <c r="AKY38" s="115"/>
      <c r="AKZ38" s="115"/>
      <c r="ALA38" s="118"/>
      <c r="ALB38" s="114">
        <v>0</v>
      </c>
      <c r="ALC38" s="115"/>
      <c r="ALD38" s="115"/>
      <c r="ALE38" s="115"/>
      <c r="ALF38" s="115"/>
      <c r="ALG38" s="115"/>
      <c r="ALH38" s="115"/>
      <c r="ALI38" s="115"/>
      <c r="ALJ38" s="115"/>
      <c r="ALK38" s="115"/>
      <c r="ALL38" s="116"/>
      <c r="ALM38" s="117">
        <v>0</v>
      </c>
      <c r="ALN38" s="115"/>
      <c r="ALO38" s="115"/>
      <c r="ALP38" s="115"/>
      <c r="ALQ38" s="115"/>
      <c r="ALR38" s="115"/>
      <c r="ALS38" s="115"/>
      <c r="ALT38" s="115"/>
      <c r="ALU38" s="115"/>
      <c r="ALV38" s="115"/>
      <c r="ALW38" s="115"/>
      <c r="ALX38" s="115"/>
      <c r="ALY38" s="115"/>
      <c r="ALZ38" s="115"/>
      <c r="AMA38" s="116"/>
      <c r="AMB38" s="117">
        <v>0</v>
      </c>
      <c r="AMC38" s="115"/>
      <c r="AMD38" s="115"/>
      <c r="AME38" s="115"/>
      <c r="AMF38" s="115"/>
      <c r="AMG38" s="115"/>
      <c r="AMH38" s="115"/>
      <c r="AMI38" s="115"/>
      <c r="AMJ38" s="115"/>
      <c r="AMK38" s="115"/>
      <c r="AML38" s="116"/>
      <c r="AMM38" s="117">
        <v>0</v>
      </c>
      <c r="AMN38" s="115"/>
      <c r="AMO38" s="115"/>
      <c r="AMP38" s="115"/>
      <c r="AMQ38" s="115"/>
      <c r="AMR38" s="115"/>
      <c r="AMS38" s="115"/>
      <c r="AMT38" s="115"/>
      <c r="AMU38" s="115"/>
      <c r="AMV38" s="115"/>
      <c r="AMW38" s="115"/>
      <c r="AMX38" s="115"/>
      <c r="AMY38" s="115"/>
      <c r="AMZ38" s="115"/>
      <c r="ANA38" s="118"/>
      <c r="ANB38" s="114">
        <v>0</v>
      </c>
      <c r="ANC38" s="115"/>
      <c r="AND38" s="115"/>
      <c r="ANE38" s="115"/>
      <c r="ANF38" s="115"/>
      <c r="ANG38" s="115"/>
      <c r="ANH38" s="115"/>
      <c r="ANI38" s="115"/>
      <c r="ANJ38" s="115"/>
      <c r="ANK38" s="115"/>
      <c r="ANL38" s="116"/>
      <c r="ANM38" s="117">
        <v>0</v>
      </c>
      <c r="ANN38" s="115"/>
      <c r="ANO38" s="115"/>
      <c r="ANP38" s="115"/>
      <c r="ANQ38" s="115"/>
      <c r="ANR38" s="115"/>
      <c r="ANS38" s="115"/>
      <c r="ANT38" s="115"/>
      <c r="ANU38" s="115"/>
      <c r="ANV38" s="115"/>
      <c r="ANW38" s="115"/>
      <c r="ANX38" s="115"/>
      <c r="ANY38" s="115"/>
      <c r="ANZ38" s="115"/>
      <c r="AOA38" s="116"/>
      <c r="AOB38" s="117">
        <v>0</v>
      </c>
      <c r="AOC38" s="115"/>
      <c r="AOD38" s="115"/>
      <c r="AOE38" s="115"/>
      <c r="AOF38" s="115"/>
      <c r="AOG38" s="115"/>
      <c r="AOH38" s="115"/>
      <c r="AOI38" s="115"/>
      <c r="AOJ38" s="115"/>
      <c r="AOK38" s="115"/>
      <c r="AOL38" s="116"/>
      <c r="AOM38" s="117">
        <v>0</v>
      </c>
      <c r="AON38" s="115"/>
      <c r="AOO38" s="115"/>
      <c r="AOP38" s="115"/>
      <c r="AOQ38" s="115"/>
      <c r="AOR38" s="115"/>
      <c r="AOS38" s="115"/>
      <c r="AOT38" s="115"/>
      <c r="AOU38" s="115"/>
      <c r="AOV38" s="115"/>
      <c r="AOW38" s="115"/>
      <c r="AOX38" s="115"/>
      <c r="AOY38" s="115"/>
      <c r="AOZ38" s="115"/>
      <c r="APA38" s="118"/>
      <c r="APB38" s="114">
        <v>0</v>
      </c>
      <c r="APC38" s="115"/>
      <c r="APD38" s="115"/>
      <c r="APE38" s="115"/>
      <c r="APF38" s="115"/>
      <c r="APG38" s="115"/>
      <c r="APH38" s="115"/>
      <c r="API38" s="115"/>
      <c r="APJ38" s="115"/>
      <c r="APK38" s="115"/>
      <c r="APL38" s="116"/>
      <c r="APM38" s="117">
        <v>0</v>
      </c>
      <c r="APN38" s="115"/>
      <c r="APO38" s="115"/>
      <c r="APP38" s="115"/>
      <c r="APQ38" s="115"/>
      <c r="APR38" s="115"/>
      <c r="APS38" s="115"/>
      <c r="APT38" s="115"/>
      <c r="APU38" s="115"/>
      <c r="APV38" s="115"/>
      <c r="APW38" s="115"/>
      <c r="APX38" s="115"/>
      <c r="APY38" s="115"/>
      <c r="APZ38" s="115"/>
      <c r="AQA38" s="116"/>
      <c r="AQB38" s="117">
        <v>0</v>
      </c>
      <c r="AQC38" s="115"/>
      <c r="AQD38" s="115"/>
      <c r="AQE38" s="115"/>
      <c r="AQF38" s="115"/>
      <c r="AQG38" s="115"/>
      <c r="AQH38" s="115"/>
      <c r="AQI38" s="115"/>
      <c r="AQJ38" s="115"/>
      <c r="AQK38" s="115"/>
      <c r="AQL38" s="116"/>
      <c r="AQM38" s="117">
        <v>0</v>
      </c>
      <c r="AQN38" s="115"/>
      <c r="AQO38" s="115"/>
      <c r="AQP38" s="115"/>
      <c r="AQQ38" s="115"/>
      <c r="AQR38" s="115"/>
      <c r="AQS38" s="115"/>
      <c r="AQT38" s="115"/>
      <c r="AQU38" s="115"/>
      <c r="AQV38" s="115"/>
      <c r="AQW38" s="115"/>
      <c r="AQX38" s="115"/>
      <c r="AQY38" s="115"/>
      <c r="AQZ38" s="115"/>
      <c r="ARA38" s="118"/>
      <c r="ARB38" s="114">
        <v>0</v>
      </c>
      <c r="ARC38" s="115"/>
      <c r="ARD38" s="115"/>
      <c r="ARE38" s="115"/>
      <c r="ARF38" s="115"/>
      <c r="ARG38" s="115"/>
      <c r="ARH38" s="115"/>
      <c r="ARI38" s="115"/>
      <c r="ARJ38" s="115"/>
      <c r="ARK38" s="115"/>
      <c r="ARL38" s="116"/>
      <c r="ARM38" s="117">
        <v>0</v>
      </c>
      <c r="ARN38" s="115"/>
      <c r="ARO38" s="115"/>
      <c r="ARP38" s="115"/>
      <c r="ARQ38" s="115"/>
      <c r="ARR38" s="115"/>
      <c r="ARS38" s="115"/>
      <c r="ART38" s="115"/>
      <c r="ARU38" s="115"/>
      <c r="ARV38" s="115"/>
      <c r="ARW38" s="115"/>
      <c r="ARX38" s="115"/>
      <c r="ARY38" s="115"/>
      <c r="ARZ38" s="115"/>
      <c r="ASA38" s="116"/>
      <c r="ASB38" s="117">
        <v>0</v>
      </c>
      <c r="ASC38" s="115"/>
      <c r="ASD38" s="115"/>
      <c r="ASE38" s="115"/>
      <c r="ASF38" s="115"/>
      <c r="ASG38" s="115"/>
      <c r="ASH38" s="115"/>
      <c r="ASI38" s="115"/>
      <c r="ASJ38" s="115"/>
      <c r="ASK38" s="115"/>
      <c r="ASL38" s="116"/>
      <c r="ASM38" s="117">
        <v>0</v>
      </c>
      <c r="ASN38" s="115"/>
      <c r="ASO38" s="115"/>
      <c r="ASP38" s="115"/>
      <c r="ASQ38" s="115"/>
      <c r="ASR38" s="115"/>
      <c r="ASS38" s="115"/>
      <c r="AST38" s="115"/>
      <c r="ASU38" s="115"/>
      <c r="ASV38" s="115"/>
      <c r="ASW38" s="115"/>
      <c r="ASX38" s="115"/>
      <c r="ASY38" s="115"/>
      <c r="ASZ38" s="115"/>
      <c r="ATA38" s="118"/>
      <c r="ATB38" s="114">
        <v>0</v>
      </c>
      <c r="ATC38" s="115"/>
      <c r="ATD38" s="115"/>
      <c r="ATE38" s="115"/>
      <c r="ATF38" s="115"/>
      <c r="ATG38" s="115"/>
      <c r="ATH38" s="115"/>
      <c r="ATI38" s="115"/>
      <c r="ATJ38" s="115"/>
      <c r="ATK38" s="115"/>
      <c r="ATL38" s="116"/>
      <c r="ATM38" s="117">
        <v>0</v>
      </c>
      <c r="ATN38" s="115"/>
      <c r="ATO38" s="115"/>
      <c r="ATP38" s="115"/>
      <c r="ATQ38" s="115"/>
      <c r="ATR38" s="115"/>
      <c r="ATS38" s="115"/>
      <c r="ATT38" s="115"/>
      <c r="ATU38" s="115"/>
      <c r="ATV38" s="115"/>
      <c r="ATW38" s="115"/>
      <c r="ATX38" s="115"/>
      <c r="ATY38" s="115"/>
      <c r="ATZ38" s="115"/>
      <c r="AUA38" s="116"/>
      <c r="AUB38" s="117">
        <v>0</v>
      </c>
      <c r="AUC38" s="115"/>
      <c r="AUD38" s="115"/>
      <c r="AUE38" s="115"/>
      <c r="AUF38" s="115"/>
      <c r="AUG38" s="115"/>
      <c r="AUH38" s="115"/>
      <c r="AUI38" s="115"/>
      <c r="AUJ38" s="115"/>
      <c r="AUK38" s="115"/>
      <c r="AUL38" s="116"/>
      <c r="AUM38" s="117">
        <v>0</v>
      </c>
      <c r="AUN38" s="115"/>
      <c r="AUO38" s="115"/>
      <c r="AUP38" s="115"/>
      <c r="AUQ38" s="115"/>
      <c r="AUR38" s="115"/>
      <c r="AUS38" s="115"/>
      <c r="AUT38" s="115"/>
      <c r="AUU38" s="115"/>
      <c r="AUV38" s="115"/>
      <c r="AUW38" s="115"/>
      <c r="AUX38" s="115"/>
      <c r="AUY38" s="115"/>
      <c r="AUZ38" s="115"/>
      <c r="AVA38" s="118"/>
      <c r="AVB38" s="114">
        <v>0</v>
      </c>
      <c r="AVC38" s="115"/>
      <c r="AVD38" s="115"/>
      <c r="AVE38" s="115"/>
      <c r="AVF38" s="115"/>
      <c r="AVG38" s="115"/>
      <c r="AVH38" s="115"/>
      <c r="AVI38" s="115"/>
      <c r="AVJ38" s="115"/>
      <c r="AVK38" s="115"/>
      <c r="AVL38" s="116"/>
      <c r="AVM38" s="117">
        <v>0</v>
      </c>
      <c r="AVN38" s="115"/>
      <c r="AVO38" s="115"/>
      <c r="AVP38" s="115"/>
      <c r="AVQ38" s="115"/>
      <c r="AVR38" s="115"/>
      <c r="AVS38" s="115"/>
      <c r="AVT38" s="115"/>
      <c r="AVU38" s="115"/>
      <c r="AVV38" s="115"/>
      <c r="AVW38" s="115"/>
      <c r="AVX38" s="115"/>
      <c r="AVY38" s="115"/>
      <c r="AVZ38" s="115"/>
      <c r="AWA38" s="116"/>
      <c r="AWB38" s="117">
        <v>0</v>
      </c>
      <c r="AWC38" s="115"/>
      <c r="AWD38" s="115"/>
      <c r="AWE38" s="115"/>
      <c r="AWF38" s="115"/>
      <c r="AWG38" s="115"/>
      <c r="AWH38" s="115"/>
      <c r="AWI38" s="115"/>
      <c r="AWJ38" s="115"/>
      <c r="AWK38" s="115"/>
      <c r="AWL38" s="116"/>
      <c r="AWM38" s="117">
        <v>0</v>
      </c>
      <c r="AWN38" s="115"/>
      <c r="AWO38" s="115"/>
      <c r="AWP38" s="115"/>
      <c r="AWQ38" s="115"/>
      <c r="AWR38" s="115"/>
      <c r="AWS38" s="115"/>
      <c r="AWT38" s="115"/>
      <c r="AWU38" s="115"/>
      <c r="AWV38" s="115"/>
      <c r="AWW38" s="115"/>
      <c r="AWX38" s="115"/>
      <c r="AWY38" s="115"/>
      <c r="AWZ38" s="115"/>
      <c r="AXA38" s="118"/>
      <c r="AXB38" s="114">
        <v>0</v>
      </c>
      <c r="AXC38" s="115"/>
      <c r="AXD38" s="115"/>
      <c r="AXE38" s="115"/>
      <c r="AXF38" s="115"/>
      <c r="AXG38" s="115"/>
      <c r="AXH38" s="115"/>
      <c r="AXI38" s="115"/>
      <c r="AXJ38" s="115"/>
      <c r="AXK38" s="115"/>
      <c r="AXL38" s="116"/>
      <c r="AXM38" s="117">
        <v>0</v>
      </c>
      <c r="AXN38" s="115"/>
      <c r="AXO38" s="115"/>
      <c r="AXP38" s="115"/>
      <c r="AXQ38" s="115"/>
      <c r="AXR38" s="115"/>
      <c r="AXS38" s="115"/>
      <c r="AXT38" s="115"/>
      <c r="AXU38" s="115"/>
      <c r="AXV38" s="115"/>
      <c r="AXW38" s="115"/>
      <c r="AXX38" s="115"/>
      <c r="AXY38" s="115"/>
      <c r="AXZ38" s="115"/>
      <c r="AYA38" s="116"/>
      <c r="AYB38" s="117">
        <v>0</v>
      </c>
      <c r="AYC38" s="115"/>
      <c r="AYD38" s="115"/>
      <c r="AYE38" s="115"/>
      <c r="AYF38" s="115"/>
      <c r="AYG38" s="115"/>
      <c r="AYH38" s="115"/>
      <c r="AYI38" s="115"/>
      <c r="AYJ38" s="115"/>
      <c r="AYK38" s="115"/>
      <c r="AYL38" s="116"/>
      <c r="AYM38" s="117">
        <v>0</v>
      </c>
      <c r="AYN38" s="115"/>
      <c r="AYO38" s="115"/>
      <c r="AYP38" s="115"/>
      <c r="AYQ38" s="115"/>
      <c r="AYR38" s="115"/>
      <c r="AYS38" s="115"/>
      <c r="AYT38" s="115"/>
      <c r="AYU38" s="115"/>
      <c r="AYV38" s="115"/>
      <c r="AYW38" s="115"/>
      <c r="AYX38" s="115"/>
      <c r="AYY38" s="115"/>
      <c r="AYZ38" s="115"/>
      <c r="AZA38" s="118"/>
      <c r="AZB38" s="114">
        <v>0</v>
      </c>
      <c r="AZC38" s="115"/>
      <c r="AZD38" s="115"/>
      <c r="AZE38" s="115"/>
      <c r="AZF38" s="115"/>
      <c r="AZG38" s="115"/>
      <c r="AZH38" s="115"/>
      <c r="AZI38" s="115"/>
      <c r="AZJ38" s="115"/>
      <c r="AZK38" s="115"/>
      <c r="AZL38" s="116"/>
      <c r="AZM38" s="117">
        <v>0</v>
      </c>
      <c r="AZN38" s="115"/>
      <c r="AZO38" s="115"/>
      <c r="AZP38" s="115"/>
      <c r="AZQ38" s="115"/>
      <c r="AZR38" s="115"/>
      <c r="AZS38" s="115"/>
      <c r="AZT38" s="115"/>
      <c r="AZU38" s="115"/>
      <c r="AZV38" s="115"/>
      <c r="AZW38" s="115"/>
      <c r="AZX38" s="115"/>
      <c r="AZY38" s="115"/>
      <c r="AZZ38" s="115"/>
      <c r="BAA38" s="116"/>
      <c r="BAB38" s="117">
        <v>0</v>
      </c>
      <c r="BAC38" s="115"/>
      <c r="BAD38" s="115"/>
      <c r="BAE38" s="115"/>
      <c r="BAF38" s="115"/>
      <c r="BAG38" s="115"/>
      <c r="BAH38" s="115"/>
      <c r="BAI38" s="115"/>
      <c r="BAJ38" s="115"/>
      <c r="BAK38" s="115"/>
      <c r="BAL38" s="116"/>
      <c r="BAM38" s="117">
        <v>0</v>
      </c>
      <c r="BAN38" s="115"/>
      <c r="BAO38" s="115"/>
      <c r="BAP38" s="115"/>
      <c r="BAQ38" s="115"/>
      <c r="BAR38" s="115"/>
      <c r="BAS38" s="115"/>
      <c r="BAT38" s="115"/>
      <c r="BAU38" s="115"/>
      <c r="BAV38" s="115"/>
      <c r="BAW38" s="115"/>
      <c r="BAX38" s="115"/>
      <c r="BAY38" s="115"/>
      <c r="BAZ38" s="115"/>
      <c r="BBA38" s="118"/>
      <c r="BBB38" s="114">
        <v>0</v>
      </c>
      <c r="BBC38" s="115"/>
      <c r="BBD38" s="115"/>
      <c r="BBE38" s="115"/>
      <c r="BBF38" s="115"/>
      <c r="BBG38" s="115"/>
      <c r="BBH38" s="115"/>
      <c r="BBI38" s="115"/>
      <c r="BBJ38" s="115"/>
      <c r="BBK38" s="115"/>
      <c r="BBL38" s="116"/>
      <c r="BBM38" s="117">
        <v>0</v>
      </c>
      <c r="BBN38" s="115"/>
      <c r="BBO38" s="115"/>
      <c r="BBP38" s="115"/>
      <c r="BBQ38" s="115"/>
      <c r="BBR38" s="115"/>
      <c r="BBS38" s="115"/>
      <c r="BBT38" s="115"/>
      <c r="BBU38" s="115"/>
      <c r="BBV38" s="115"/>
      <c r="BBW38" s="115"/>
      <c r="BBX38" s="115"/>
      <c r="BBY38" s="115"/>
      <c r="BBZ38" s="115"/>
      <c r="BCA38" s="116"/>
      <c r="BCB38" s="117">
        <v>0</v>
      </c>
      <c r="BCC38" s="115"/>
      <c r="BCD38" s="115"/>
      <c r="BCE38" s="115"/>
      <c r="BCF38" s="115"/>
      <c r="BCG38" s="115"/>
      <c r="BCH38" s="115"/>
      <c r="BCI38" s="115"/>
      <c r="BCJ38" s="115"/>
      <c r="BCK38" s="115"/>
      <c r="BCL38" s="116"/>
      <c r="BCM38" s="117">
        <v>0</v>
      </c>
      <c r="BCN38" s="115"/>
      <c r="BCO38" s="115"/>
      <c r="BCP38" s="115"/>
      <c r="BCQ38" s="115"/>
      <c r="BCR38" s="115"/>
      <c r="BCS38" s="115"/>
      <c r="BCT38" s="115"/>
      <c r="BCU38" s="115"/>
      <c r="BCV38" s="115"/>
      <c r="BCW38" s="115"/>
      <c r="BCX38" s="115"/>
      <c r="BCY38" s="115"/>
      <c r="BCZ38" s="115"/>
      <c r="BDA38" s="118"/>
      <c r="BDB38" s="114">
        <v>0</v>
      </c>
      <c r="BDC38" s="115"/>
      <c r="BDD38" s="115"/>
      <c r="BDE38" s="115"/>
      <c r="BDF38" s="115"/>
      <c r="BDG38" s="115"/>
      <c r="BDH38" s="115"/>
      <c r="BDI38" s="115"/>
      <c r="BDJ38" s="115"/>
      <c r="BDK38" s="115"/>
      <c r="BDL38" s="116"/>
      <c r="BDM38" s="117">
        <v>0</v>
      </c>
      <c r="BDN38" s="115"/>
      <c r="BDO38" s="115"/>
      <c r="BDP38" s="115"/>
      <c r="BDQ38" s="115"/>
      <c r="BDR38" s="115"/>
      <c r="BDS38" s="115"/>
      <c r="BDT38" s="115"/>
      <c r="BDU38" s="115"/>
      <c r="BDV38" s="115"/>
      <c r="BDW38" s="115"/>
      <c r="BDX38" s="115"/>
      <c r="BDY38" s="115"/>
      <c r="BDZ38" s="115"/>
      <c r="BEA38" s="116"/>
      <c r="BEB38" s="117">
        <v>0</v>
      </c>
      <c r="BEC38" s="115"/>
      <c r="BED38" s="115"/>
      <c r="BEE38" s="115"/>
      <c r="BEF38" s="115"/>
      <c r="BEG38" s="115"/>
      <c r="BEH38" s="115"/>
      <c r="BEI38" s="115"/>
      <c r="BEJ38" s="115"/>
      <c r="BEK38" s="115"/>
      <c r="BEL38" s="116"/>
      <c r="BEM38" s="117">
        <v>0</v>
      </c>
      <c r="BEN38" s="115"/>
      <c r="BEO38" s="115"/>
      <c r="BEP38" s="115"/>
      <c r="BEQ38" s="115"/>
      <c r="BER38" s="115"/>
      <c r="BES38" s="115"/>
      <c r="BET38" s="115"/>
      <c r="BEU38" s="115"/>
      <c r="BEV38" s="115"/>
      <c r="BEW38" s="115"/>
      <c r="BEX38" s="115"/>
      <c r="BEY38" s="115"/>
      <c r="BEZ38" s="115"/>
      <c r="BFA38" s="118"/>
      <c r="BFB38" s="114">
        <v>0</v>
      </c>
      <c r="BFC38" s="115"/>
      <c r="BFD38" s="115"/>
      <c r="BFE38" s="115"/>
      <c r="BFF38" s="115"/>
      <c r="BFG38" s="115"/>
      <c r="BFH38" s="115"/>
      <c r="BFI38" s="115"/>
      <c r="BFJ38" s="115"/>
      <c r="BFK38" s="115"/>
      <c r="BFL38" s="116"/>
      <c r="BFM38" s="117">
        <v>0</v>
      </c>
      <c r="BFN38" s="115"/>
      <c r="BFO38" s="115"/>
      <c r="BFP38" s="115"/>
      <c r="BFQ38" s="115"/>
      <c r="BFR38" s="115"/>
      <c r="BFS38" s="115"/>
      <c r="BFT38" s="115"/>
      <c r="BFU38" s="115"/>
      <c r="BFV38" s="115"/>
      <c r="BFW38" s="115"/>
      <c r="BFX38" s="115"/>
      <c r="BFY38" s="115"/>
      <c r="BFZ38" s="115"/>
      <c r="BGA38" s="116"/>
      <c r="BGB38" s="117">
        <v>0</v>
      </c>
      <c r="BGC38" s="115"/>
      <c r="BGD38" s="115"/>
      <c r="BGE38" s="115"/>
      <c r="BGF38" s="115"/>
      <c r="BGG38" s="115"/>
      <c r="BGH38" s="115"/>
      <c r="BGI38" s="115"/>
      <c r="BGJ38" s="115"/>
      <c r="BGK38" s="115"/>
      <c r="BGL38" s="116"/>
      <c r="BGM38" s="117">
        <v>0</v>
      </c>
      <c r="BGN38" s="115"/>
      <c r="BGO38" s="115"/>
      <c r="BGP38" s="115"/>
      <c r="BGQ38" s="115"/>
      <c r="BGR38" s="115"/>
      <c r="BGS38" s="115"/>
      <c r="BGT38" s="115"/>
      <c r="BGU38" s="115"/>
      <c r="BGV38" s="115"/>
      <c r="BGW38" s="115"/>
      <c r="BGX38" s="115"/>
      <c r="BGY38" s="115"/>
      <c r="BGZ38" s="115"/>
      <c r="BHA38" s="118"/>
      <c r="BHB38" s="114">
        <v>0</v>
      </c>
      <c r="BHC38" s="115"/>
      <c r="BHD38" s="115"/>
      <c r="BHE38" s="115"/>
      <c r="BHF38" s="115"/>
      <c r="BHG38" s="115"/>
      <c r="BHH38" s="115"/>
      <c r="BHI38" s="115"/>
      <c r="BHJ38" s="115"/>
      <c r="BHK38" s="115"/>
      <c r="BHL38" s="116"/>
      <c r="BHM38" s="117">
        <v>0</v>
      </c>
      <c r="BHN38" s="115"/>
      <c r="BHO38" s="115"/>
      <c r="BHP38" s="115"/>
      <c r="BHQ38" s="115"/>
      <c r="BHR38" s="115"/>
      <c r="BHS38" s="115"/>
      <c r="BHT38" s="115"/>
      <c r="BHU38" s="115"/>
      <c r="BHV38" s="115"/>
      <c r="BHW38" s="115"/>
      <c r="BHX38" s="115"/>
      <c r="BHY38" s="115"/>
      <c r="BHZ38" s="115"/>
      <c r="BIA38" s="116"/>
      <c r="BIB38" s="117">
        <v>0</v>
      </c>
      <c r="BIC38" s="115"/>
      <c r="BID38" s="115"/>
      <c r="BIE38" s="115"/>
      <c r="BIF38" s="115"/>
      <c r="BIG38" s="115"/>
      <c r="BIH38" s="115"/>
      <c r="BII38" s="115"/>
      <c r="BIJ38" s="115"/>
      <c r="BIK38" s="115"/>
      <c r="BIL38" s="116"/>
      <c r="BIM38" s="117">
        <v>0</v>
      </c>
      <c r="BIN38" s="115"/>
      <c r="BIO38" s="115"/>
      <c r="BIP38" s="115"/>
      <c r="BIQ38" s="115"/>
      <c r="BIR38" s="115"/>
      <c r="BIS38" s="115"/>
      <c r="BIT38" s="115"/>
      <c r="BIU38" s="115"/>
      <c r="BIV38" s="115"/>
      <c r="BIW38" s="115"/>
      <c r="BIX38" s="115"/>
      <c r="BIY38" s="115"/>
      <c r="BIZ38" s="115"/>
      <c r="BJA38" s="118"/>
      <c r="BJB38" s="114">
        <v>0</v>
      </c>
      <c r="BJC38" s="115"/>
      <c r="BJD38" s="115"/>
      <c r="BJE38" s="115"/>
      <c r="BJF38" s="115"/>
      <c r="BJG38" s="115"/>
      <c r="BJH38" s="115"/>
      <c r="BJI38" s="115"/>
      <c r="BJJ38" s="115"/>
      <c r="BJK38" s="115"/>
      <c r="BJL38" s="116"/>
      <c r="BJM38" s="117">
        <v>0</v>
      </c>
      <c r="BJN38" s="115"/>
      <c r="BJO38" s="115"/>
      <c r="BJP38" s="115"/>
      <c r="BJQ38" s="115"/>
      <c r="BJR38" s="115"/>
      <c r="BJS38" s="115"/>
      <c r="BJT38" s="115"/>
      <c r="BJU38" s="115"/>
      <c r="BJV38" s="115"/>
      <c r="BJW38" s="115"/>
      <c r="BJX38" s="115"/>
      <c r="BJY38" s="115"/>
      <c r="BJZ38" s="115"/>
      <c r="BKA38" s="116"/>
      <c r="BKB38" s="117">
        <v>0</v>
      </c>
      <c r="BKC38" s="115"/>
      <c r="BKD38" s="115"/>
      <c r="BKE38" s="115"/>
      <c r="BKF38" s="115"/>
      <c r="BKG38" s="115"/>
      <c r="BKH38" s="115"/>
      <c r="BKI38" s="115"/>
      <c r="BKJ38" s="115"/>
      <c r="BKK38" s="115"/>
      <c r="BKL38" s="116"/>
      <c r="BKM38" s="117">
        <v>0</v>
      </c>
      <c r="BKN38" s="115"/>
      <c r="BKO38" s="115"/>
      <c r="BKP38" s="115"/>
      <c r="BKQ38" s="115"/>
      <c r="BKR38" s="115"/>
      <c r="BKS38" s="115"/>
      <c r="BKT38" s="115"/>
      <c r="BKU38" s="115"/>
      <c r="BKV38" s="115"/>
      <c r="BKW38" s="115"/>
      <c r="BKX38" s="115"/>
      <c r="BKY38" s="115"/>
      <c r="BKZ38" s="115"/>
      <c r="BLA38" s="118"/>
      <c r="BLB38" s="114">
        <v>1000</v>
      </c>
      <c r="BLC38" s="115"/>
      <c r="BLD38" s="115"/>
      <c r="BLE38" s="115"/>
      <c r="BLF38" s="115"/>
      <c r="BLG38" s="115"/>
      <c r="BLH38" s="115"/>
      <c r="BLI38" s="115"/>
      <c r="BLJ38" s="115"/>
      <c r="BLK38" s="115"/>
      <c r="BLL38" s="116"/>
      <c r="BLM38" s="117">
        <f>1500+1500+1000+1000</f>
        <v>5000</v>
      </c>
      <c r="BLN38" s="115"/>
      <c r="BLO38" s="115"/>
      <c r="BLP38" s="115"/>
      <c r="BLQ38" s="115"/>
      <c r="BLR38" s="115"/>
      <c r="BLS38" s="115"/>
      <c r="BLT38" s="115"/>
      <c r="BLU38" s="115"/>
      <c r="BLV38" s="115"/>
      <c r="BLW38" s="115"/>
      <c r="BLX38" s="115"/>
      <c r="BLY38" s="115"/>
      <c r="BLZ38" s="115"/>
      <c r="BMA38" s="116"/>
      <c r="BMB38" s="117">
        <v>0</v>
      </c>
      <c r="BMC38" s="115"/>
      <c r="BMD38" s="115"/>
      <c r="BME38" s="115"/>
      <c r="BMF38" s="115"/>
      <c r="BMG38" s="115"/>
      <c r="BMH38" s="115"/>
      <c r="BMI38" s="115"/>
      <c r="BMJ38" s="115"/>
      <c r="BMK38" s="115"/>
      <c r="BML38" s="116"/>
      <c r="BMM38" s="117">
        <v>0</v>
      </c>
      <c r="BMN38" s="115"/>
      <c r="BMO38" s="115"/>
      <c r="BMP38" s="115"/>
      <c r="BMQ38" s="115"/>
      <c r="BMR38" s="115"/>
      <c r="BMS38" s="115"/>
      <c r="BMT38" s="115"/>
      <c r="BMU38" s="115"/>
      <c r="BMV38" s="115"/>
      <c r="BMW38" s="115"/>
      <c r="BMX38" s="115"/>
      <c r="BMY38" s="115"/>
      <c r="BMZ38" s="115"/>
      <c r="BNA38" s="118"/>
      <c r="BNB38" s="61"/>
      <c r="BNC38" s="61"/>
      <c r="BND38" s="61"/>
      <c r="BNE38" s="61"/>
      <c r="BNF38" s="61"/>
      <c r="BNG38" s="61"/>
      <c r="BNH38" s="61"/>
      <c r="BNI38" s="61"/>
      <c r="BNJ38" s="61"/>
      <c r="BNK38" s="61"/>
      <c r="BNL38" s="61"/>
      <c r="BNM38" s="61"/>
      <c r="BNN38" s="61"/>
      <c r="BNO38" s="61"/>
      <c r="BNP38" s="61"/>
      <c r="BNQ38" s="61"/>
      <c r="BNR38" s="61"/>
      <c r="BNS38" s="61"/>
      <c r="BNT38" s="61"/>
      <c r="BNU38" s="61"/>
      <c r="BNV38" s="61"/>
      <c r="BNW38" s="61"/>
      <c r="BNX38" s="61"/>
      <c r="BNY38" s="61"/>
      <c r="BNZ38" s="61"/>
      <c r="BOA38" s="61"/>
      <c r="BOB38" s="61"/>
      <c r="BOC38" s="61"/>
      <c r="BOD38" s="61"/>
      <c r="BOE38" s="61"/>
      <c r="BOF38" s="61"/>
      <c r="BOG38" s="61"/>
      <c r="BOH38" s="61"/>
      <c r="BOI38" s="61"/>
      <c r="BOJ38" s="61"/>
      <c r="BOK38" s="61"/>
      <c r="BOL38" s="61"/>
      <c r="BOM38" s="61"/>
      <c r="BON38" s="61"/>
      <c r="BOO38" s="61"/>
      <c r="BOP38" s="61"/>
      <c r="BOQ38" s="61"/>
      <c r="BOR38" s="61"/>
      <c r="BOS38" s="61"/>
      <c r="BOT38" s="61"/>
      <c r="BOU38" s="61"/>
      <c r="BOV38" s="61"/>
      <c r="BOW38" s="61"/>
      <c r="BOX38" s="61"/>
      <c r="BOY38" s="61"/>
      <c r="BOZ38" s="61"/>
      <c r="BPA38" s="61"/>
    </row>
    <row r="39" spans="1:1769" s="63" customFormat="1" ht="11.25" hidden="1">
      <c r="DA39" s="63" t="s">
        <v>46</v>
      </c>
      <c r="BNB39" s="64"/>
      <c r="BNC39" s="64"/>
      <c r="BND39" s="64"/>
      <c r="BNE39" s="64"/>
      <c r="BNF39" s="64"/>
      <c r="BNG39" s="64"/>
      <c r="BNH39" s="64"/>
      <c r="BNI39" s="64"/>
      <c r="BNJ39" s="64"/>
      <c r="BNK39" s="64"/>
      <c r="BNL39" s="64"/>
      <c r="BNM39" s="64"/>
      <c r="BNN39" s="64"/>
      <c r="BNO39" s="64"/>
      <c r="BNP39" s="64"/>
      <c r="BNQ39" s="64"/>
      <c r="BNR39" s="64"/>
      <c r="BNS39" s="64"/>
      <c r="BNT39" s="64"/>
      <c r="BNU39" s="64"/>
      <c r="BNV39" s="64"/>
      <c r="BNW39" s="64"/>
      <c r="BNX39" s="64"/>
      <c r="BNY39" s="64"/>
      <c r="BNZ39" s="64"/>
      <c r="BOA39" s="64"/>
      <c r="BOB39" s="64"/>
      <c r="BOC39" s="64"/>
      <c r="BOD39" s="64"/>
      <c r="BOE39" s="64"/>
      <c r="BOF39" s="64"/>
      <c r="BOG39" s="64"/>
      <c r="BOH39" s="64"/>
      <c r="BOI39" s="64"/>
      <c r="BOJ39" s="64"/>
      <c r="BOK39" s="64"/>
      <c r="BOL39" s="64"/>
      <c r="BOM39" s="64"/>
      <c r="BON39" s="64"/>
      <c r="BOO39" s="64"/>
      <c r="BOP39" s="64"/>
      <c r="BOQ39" s="64"/>
      <c r="BOR39" s="64"/>
      <c r="BOS39" s="64"/>
      <c r="BOT39" s="64"/>
      <c r="BOU39" s="64"/>
      <c r="BOV39" s="64"/>
      <c r="BOW39" s="64"/>
      <c r="BOX39" s="64"/>
      <c r="BOY39" s="64"/>
      <c r="BOZ39" s="64"/>
      <c r="BPA39" s="64"/>
    </row>
    <row r="40" spans="1:1769" s="63" customFormat="1" ht="6" hidden="1" customHeight="1">
      <c r="BNB40" s="64"/>
      <c r="BNC40" s="64"/>
      <c r="BND40" s="64"/>
      <c r="BNE40" s="64"/>
      <c r="BNF40" s="64"/>
      <c r="BNG40" s="64"/>
      <c r="BNH40" s="64"/>
      <c r="BNI40" s="64"/>
      <c r="BNJ40" s="64"/>
      <c r="BNK40" s="64"/>
      <c r="BNL40" s="64"/>
      <c r="BNM40" s="64"/>
      <c r="BNN40" s="64"/>
      <c r="BNO40" s="64"/>
      <c r="BNP40" s="64"/>
      <c r="BNQ40" s="64"/>
      <c r="BNR40" s="64"/>
      <c r="BNS40" s="64"/>
      <c r="BNT40" s="64"/>
      <c r="BNU40" s="64"/>
      <c r="BNV40" s="64"/>
      <c r="BNW40" s="64"/>
      <c r="BNX40" s="64"/>
      <c r="BNY40" s="64"/>
      <c r="BNZ40" s="64"/>
      <c r="BOA40" s="64"/>
      <c r="BOB40" s="64"/>
      <c r="BOC40" s="64"/>
      <c r="BOD40" s="64"/>
      <c r="BOE40" s="64"/>
      <c r="BOF40" s="64"/>
      <c r="BOG40" s="64"/>
      <c r="BOH40" s="64"/>
      <c r="BOI40" s="64"/>
      <c r="BOJ40" s="64"/>
      <c r="BOK40" s="64"/>
      <c r="BOL40" s="64"/>
      <c r="BOM40" s="64"/>
      <c r="BON40" s="64"/>
      <c r="BOO40" s="64"/>
      <c r="BOP40" s="64"/>
      <c r="BOQ40" s="64"/>
      <c r="BOR40" s="64"/>
      <c r="BOS40" s="64"/>
      <c r="BOT40" s="64"/>
      <c r="BOU40" s="64"/>
      <c r="BOV40" s="64"/>
      <c r="BOW40" s="64"/>
      <c r="BOX40" s="64"/>
      <c r="BOY40" s="64"/>
      <c r="BOZ40" s="64"/>
      <c r="BPA40" s="64"/>
    </row>
    <row r="41" spans="1:1769" s="62" customFormat="1" ht="11.25">
      <c r="A41" s="120">
        <v>1</v>
      </c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3"/>
      <c r="AS41" s="119">
        <v>2</v>
      </c>
      <c r="AT41" s="120"/>
      <c r="AU41" s="120"/>
      <c r="AV41" s="120"/>
      <c r="AW41" s="120"/>
      <c r="AX41" s="120"/>
      <c r="AY41" s="120"/>
      <c r="AZ41" s="120"/>
      <c r="BA41" s="121"/>
      <c r="BB41" s="122">
        <v>3</v>
      </c>
      <c r="BC41" s="120"/>
      <c r="BD41" s="120"/>
      <c r="BE41" s="120"/>
      <c r="BF41" s="120"/>
      <c r="BG41" s="120"/>
      <c r="BH41" s="120"/>
      <c r="BI41" s="120"/>
      <c r="BJ41" s="120"/>
      <c r="BK41" s="120"/>
      <c r="BL41" s="121"/>
      <c r="BM41" s="122">
        <v>4</v>
      </c>
      <c r="BN41" s="120"/>
      <c r="BO41" s="120"/>
      <c r="BP41" s="120"/>
      <c r="BQ41" s="120"/>
      <c r="BR41" s="120"/>
      <c r="BS41" s="120"/>
      <c r="BT41" s="120"/>
      <c r="BU41" s="120"/>
      <c r="BV41" s="120"/>
      <c r="BW41" s="120"/>
      <c r="BX41" s="120"/>
      <c r="BY41" s="120"/>
      <c r="BZ41" s="120"/>
      <c r="CA41" s="121"/>
      <c r="CB41" s="122">
        <v>5</v>
      </c>
      <c r="CC41" s="120"/>
      <c r="CD41" s="120"/>
      <c r="CE41" s="120"/>
      <c r="CF41" s="120"/>
      <c r="CG41" s="120"/>
      <c r="CH41" s="120"/>
      <c r="CI41" s="120"/>
      <c r="CJ41" s="120"/>
      <c r="CK41" s="120"/>
      <c r="CL41" s="121"/>
      <c r="CM41" s="122">
        <v>6</v>
      </c>
      <c r="CN41" s="120"/>
      <c r="CO41" s="120"/>
      <c r="CP41" s="120"/>
      <c r="CQ41" s="120"/>
      <c r="CR41" s="120"/>
      <c r="CS41" s="120"/>
      <c r="CT41" s="120"/>
      <c r="CU41" s="120"/>
      <c r="CV41" s="120"/>
      <c r="CW41" s="120"/>
      <c r="CX41" s="120"/>
      <c r="CY41" s="120"/>
      <c r="CZ41" s="120"/>
      <c r="DA41" s="123"/>
      <c r="DB41" s="119">
        <v>3</v>
      </c>
      <c r="DC41" s="120"/>
      <c r="DD41" s="120"/>
      <c r="DE41" s="120"/>
      <c r="DF41" s="120"/>
      <c r="DG41" s="120"/>
      <c r="DH41" s="120"/>
      <c r="DI41" s="120"/>
      <c r="DJ41" s="120"/>
      <c r="DK41" s="120"/>
      <c r="DL41" s="121"/>
      <c r="DM41" s="122">
        <v>4</v>
      </c>
      <c r="DN41" s="120"/>
      <c r="DO41" s="120"/>
      <c r="DP41" s="120"/>
      <c r="DQ41" s="120"/>
      <c r="DR41" s="120"/>
      <c r="DS41" s="120"/>
      <c r="DT41" s="120"/>
      <c r="DU41" s="120"/>
      <c r="DV41" s="120"/>
      <c r="DW41" s="120"/>
      <c r="DX41" s="120"/>
      <c r="DY41" s="120"/>
      <c r="DZ41" s="120"/>
      <c r="EA41" s="121"/>
      <c r="EB41" s="122">
        <v>5</v>
      </c>
      <c r="EC41" s="120"/>
      <c r="ED41" s="120"/>
      <c r="EE41" s="120"/>
      <c r="EF41" s="120"/>
      <c r="EG41" s="120"/>
      <c r="EH41" s="120"/>
      <c r="EI41" s="120"/>
      <c r="EJ41" s="120"/>
      <c r="EK41" s="120"/>
      <c r="EL41" s="121"/>
      <c r="EM41" s="122">
        <v>6</v>
      </c>
      <c r="EN41" s="120"/>
      <c r="EO41" s="120"/>
      <c r="EP41" s="120"/>
      <c r="EQ41" s="120"/>
      <c r="ER41" s="120"/>
      <c r="ES41" s="120"/>
      <c r="ET41" s="120"/>
      <c r="EU41" s="120"/>
      <c r="EV41" s="120"/>
      <c r="EW41" s="120"/>
      <c r="EX41" s="120"/>
      <c r="EY41" s="120"/>
      <c r="EZ41" s="120"/>
      <c r="FA41" s="123"/>
      <c r="FB41" s="119">
        <v>3</v>
      </c>
      <c r="FC41" s="120"/>
      <c r="FD41" s="120"/>
      <c r="FE41" s="120"/>
      <c r="FF41" s="120"/>
      <c r="FG41" s="120"/>
      <c r="FH41" s="120"/>
      <c r="FI41" s="120"/>
      <c r="FJ41" s="120"/>
      <c r="FK41" s="120"/>
      <c r="FL41" s="121"/>
      <c r="FM41" s="122">
        <v>4</v>
      </c>
      <c r="FN41" s="120"/>
      <c r="FO41" s="120"/>
      <c r="FP41" s="120"/>
      <c r="FQ41" s="120"/>
      <c r="FR41" s="120"/>
      <c r="FS41" s="120"/>
      <c r="FT41" s="120"/>
      <c r="FU41" s="120"/>
      <c r="FV41" s="120"/>
      <c r="FW41" s="120"/>
      <c r="FX41" s="120"/>
      <c r="FY41" s="120"/>
      <c r="FZ41" s="120"/>
      <c r="GA41" s="121"/>
      <c r="GB41" s="122">
        <v>5</v>
      </c>
      <c r="GC41" s="120"/>
      <c r="GD41" s="120"/>
      <c r="GE41" s="120"/>
      <c r="GF41" s="120"/>
      <c r="GG41" s="120"/>
      <c r="GH41" s="120"/>
      <c r="GI41" s="120"/>
      <c r="GJ41" s="120"/>
      <c r="GK41" s="120"/>
      <c r="GL41" s="121"/>
      <c r="GM41" s="122">
        <v>6</v>
      </c>
      <c r="GN41" s="120"/>
      <c r="GO41" s="120"/>
      <c r="GP41" s="120"/>
      <c r="GQ41" s="120"/>
      <c r="GR41" s="120"/>
      <c r="GS41" s="120"/>
      <c r="GT41" s="120"/>
      <c r="GU41" s="120"/>
      <c r="GV41" s="120"/>
      <c r="GW41" s="120"/>
      <c r="GX41" s="120"/>
      <c r="GY41" s="120"/>
      <c r="GZ41" s="120"/>
      <c r="HA41" s="123"/>
      <c r="HB41" s="119">
        <v>3</v>
      </c>
      <c r="HC41" s="120"/>
      <c r="HD41" s="120"/>
      <c r="HE41" s="120"/>
      <c r="HF41" s="120"/>
      <c r="HG41" s="120"/>
      <c r="HH41" s="120"/>
      <c r="HI41" s="120"/>
      <c r="HJ41" s="120"/>
      <c r="HK41" s="120"/>
      <c r="HL41" s="121"/>
      <c r="HM41" s="122">
        <v>4</v>
      </c>
      <c r="HN41" s="120"/>
      <c r="HO41" s="120"/>
      <c r="HP41" s="120"/>
      <c r="HQ41" s="120"/>
      <c r="HR41" s="120"/>
      <c r="HS41" s="120"/>
      <c r="HT41" s="120"/>
      <c r="HU41" s="120"/>
      <c r="HV41" s="120"/>
      <c r="HW41" s="120"/>
      <c r="HX41" s="120"/>
      <c r="HY41" s="120"/>
      <c r="HZ41" s="120"/>
      <c r="IA41" s="121"/>
      <c r="IB41" s="122">
        <v>5</v>
      </c>
      <c r="IC41" s="120"/>
      <c r="ID41" s="120"/>
      <c r="IE41" s="120"/>
      <c r="IF41" s="120"/>
      <c r="IG41" s="120"/>
      <c r="IH41" s="120"/>
      <c r="II41" s="120"/>
      <c r="IJ41" s="120"/>
      <c r="IK41" s="120"/>
      <c r="IL41" s="121"/>
      <c r="IM41" s="122">
        <v>6</v>
      </c>
      <c r="IN41" s="120"/>
      <c r="IO41" s="120"/>
      <c r="IP41" s="120"/>
      <c r="IQ41" s="120"/>
      <c r="IR41" s="120"/>
      <c r="IS41" s="120"/>
      <c r="IT41" s="120"/>
      <c r="IU41" s="120"/>
      <c r="IV41" s="120"/>
      <c r="IW41" s="120"/>
      <c r="IX41" s="120"/>
      <c r="IY41" s="120"/>
      <c r="IZ41" s="120"/>
      <c r="JA41" s="123"/>
      <c r="JB41" s="119">
        <v>3</v>
      </c>
      <c r="JC41" s="120"/>
      <c r="JD41" s="120"/>
      <c r="JE41" s="120"/>
      <c r="JF41" s="120"/>
      <c r="JG41" s="120"/>
      <c r="JH41" s="120"/>
      <c r="JI41" s="120"/>
      <c r="JJ41" s="120"/>
      <c r="JK41" s="120"/>
      <c r="JL41" s="121"/>
      <c r="JM41" s="122">
        <v>4</v>
      </c>
      <c r="JN41" s="120"/>
      <c r="JO41" s="120"/>
      <c r="JP41" s="120"/>
      <c r="JQ41" s="120"/>
      <c r="JR41" s="120"/>
      <c r="JS41" s="120"/>
      <c r="JT41" s="120"/>
      <c r="JU41" s="120"/>
      <c r="JV41" s="120"/>
      <c r="JW41" s="120"/>
      <c r="JX41" s="120"/>
      <c r="JY41" s="120"/>
      <c r="JZ41" s="120"/>
      <c r="KA41" s="121"/>
      <c r="KB41" s="122">
        <v>5</v>
      </c>
      <c r="KC41" s="120"/>
      <c r="KD41" s="120"/>
      <c r="KE41" s="120"/>
      <c r="KF41" s="120"/>
      <c r="KG41" s="120"/>
      <c r="KH41" s="120"/>
      <c r="KI41" s="120"/>
      <c r="KJ41" s="120"/>
      <c r="KK41" s="120"/>
      <c r="KL41" s="121"/>
      <c r="KM41" s="122">
        <v>6</v>
      </c>
      <c r="KN41" s="120"/>
      <c r="KO41" s="120"/>
      <c r="KP41" s="120"/>
      <c r="KQ41" s="120"/>
      <c r="KR41" s="120"/>
      <c r="KS41" s="120"/>
      <c r="KT41" s="120"/>
      <c r="KU41" s="120"/>
      <c r="KV41" s="120"/>
      <c r="KW41" s="120"/>
      <c r="KX41" s="120"/>
      <c r="KY41" s="120"/>
      <c r="KZ41" s="120"/>
      <c r="LA41" s="123"/>
      <c r="LB41" s="119">
        <v>3</v>
      </c>
      <c r="LC41" s="120"/>
      <c r="LD41" s="120"/>
      <c r="LE41" s="120"/>
      <c r="LF41" s="120"/>
      <c r="LG41" s="120"/>
      <c r="LH41" s="120"/>
      <c r="LI41" s="120"/>
      <c r="LJ41" s="120"/>
      <c r="LK41" s="120"/>
      <c r="LL41" s="121"/>
      <c r="LM41" s="122">
        <v>4</v>
      </c>
      <c r="LN41" s="120"/>
      <c r="LO41" s="120"/>
      <c r="LP41" s="120"/>
      <c r="LQ41" s="120"/>
      <c r="LR41" s="120"/>
      <c r="LS41" s="120"/>
      <c r="LT41" s="120"/>
      <c r="LU41" s="120"/>
      <c r="LV41" s="120"/>
      <c r="LW41" s="120"/>
      <c r="LX41" s="120"/>
      <c r="LY41" s="120"/>
      <c r="LZ41" s="120"/>
      <c r="MA41" s="121"/>
      <c r="MB41" s="122">
        <v>5</v>
      </c>
      <c r="MC41" s="120"/>
      <c r="MD41" s="120"/>
      <c r="ME41" s="120"/>
      <c r="MF41" s="120"/>
      <c r="MG41" s="120"/>
      <c r="MH41" s="120"/>
      <c r="MI41" s="120"/>
      <c r="MJ41" s="120"/>
      <c r="MK41" s="120"/>
      <c r="ML41" s="121"/>
      <c r="MM41" s="122">
        <v>6</v>
      </c>
      <c r="MN41" s="120"/>
      <c r="MO41" s="120"/>
      <c r="MP41" s="120"/>
      <c r="MQ41" s="120"/>
      <c r="MR41" s="120"/>
      <c r="MS41" s="120"/>
      <c r="MT41" s="120"/>
      <c r="MU41" s="120"/>
      <c r="MV41" s="120"/>
      <c r="MW41" s="120"/>
      <c r="MX41" s="120"/>
      <c r="MY41" s="120"/>
      <c r="MZ41" s="120"/>
      <c r="NA41" s="123"/>
      <c r="NB41" s="119">
        <v>3</v>
      </c>
      <c r="NC41" s="120"/>
      <c r="ND41" s="120"/>
      <c r="NE41" s="120"/>
      <c r="NF41" s="120"/>
      <c r="NG41" s="120"/>
      <c r="NH41" s="120"/>
      <c r="NI41" s="120"/>
      <c r="NJ41" s="120"/>
      <c r="NK41" s="120"/>
      <c r="NL41" s="121"/>
      <c r="NM41" s="122">
        <v>4</v>
      </c>
      <c r="NN41" s="120"/>
      <c r="NO41" s="120"/>
      <c r="NP41" s="120"/>
      <c r="NQ41" s="120"/>
      <c r="NR41" s="120"/>
      <c r="NS41" s="120"/>
      <c r="NT41" s="120"/>
      <c r="NU41" s="120"/>
      <c r="NV41" s="120"/>
      <c r="NW41" s="120"/>
      <c r="NX41" s="120"/>
      <c r="NY41" s="120"/>
      <c r="NZ41" s="120"/>
      <c r="OA41" s="121"/>
      <c r="OB41" s="122">
        <v>5</v>
      </c>
      <c r="OC41" s="120"/>
      <c r="OD41" s="120"/>
      <c r="OE41" s="120"/>
      <c r="OF41" s="120"/>
      <c r="OG41" s="120"/>
      <c r="OH41" s="120"/>
      <c r="OI41" s="120"/>
      <c r="OJ41" s="120"/>
      <c r="OK41" s="120"/>
      <c r="OL41" s="121"/>
      <c r="OM41" s="122">
        <v>6</v>
      </c>
      <c r="ON41" s="120"/>
      <c r="OO41" s="120"/>
      <c r="OP41" s="120"/>
      <c r="OQ41" s="120"/>
      <c r="OR41" s="120"/>
      <c r="OS41" s="120"/>
      <c r="OT41" s="120"/>
      <c r="OU41" s="120"/>
      <c r="OV41" s="120"/>
      <c r="OW41" s="120"/>
      <c r="OX41" s="120"/>
      <c r="OY41" s="120"/>
      <c r="OZ41" s="120"/>
      <c r="PA41" s="123"/>
      <c r="PB41" s="119">
        <v>3</v>
      </c>
      <c r="PC41" s="120"/>
      <c r="PD41" s="120"/>
      <c r="PE41" s="120"/>
      <c r="PF41" s="120"/>
      <c r="PG41" s="120"/>
      <c r="PH41" s="120"/>
      <c r="PI41" s="120"/>
      <c r="PJ41" s="120"/>
      <c r="PK41" s="120"/>
      <c r="PL41" s="121"/>
      <c r="PM41" s="122">
        <v>4</v>
      </c>
      <c r="PN41" s="120"/>
      <c r="PO41" s="120"/>
      <c r="PP41" s="120"/>
      <c r="PQ41" s="120"/>
      <c r="PR41" s="120"/>
      <c r="PS41" s="120"/>
      <c r="PT41" s="120"/>
      <c r="PU41" s="120"/>
      <c r="PV41" s="120"/>
      <c r="PW41" s="120"/>
      <c r="PX41" s="120"/>
      <c r="PY41" s="120"/>
      <c r="PZ41" s="120"/>
      <c r="QA41" s="121"/>
      <c r="QB41" s="122">
        <v>5</v>
      </c>
      <c r="QC41" s="120"/>
      <c r="QD41" s="120"/>
      <c r="QE41" s="120"/>
      <c r="QF41" s="120"/>
      <c r="QG41" s="120"/>
      <c r="QH41" s="120"/>
      <c r="QI41" s="120"/>
      <c r="QJ41" s="120"/>
      <c r="QK41" s="120"/>
      <c r="QL41" s="121"/>
      <c r="QM41" s="122">
        <v>6</v>
      </c>
      <c r="QN41" s="120"/>
      <c r="QO41" s="120"/>
      <c r="QP41" s="120"/>
      <c r="QQ41" s="120"/>
      <c r="QR41" s="120"/>
      <c r="QS41" s="120"/>
      <c r="QT41" s="120"/>
      <c r="QU41" s="120"/>
      <c r="QV41" s="120"/>
      <c r="QW41" s="120"/>
      <c r="QX41" s="120"/>
      <c r="QY41" s="120"/>
      <c r="QZ41" s="120"/>
      <c r="RA41" s="123"/>
      <c r="RB41" s="119">
        <v>3</v>
      </c>
      <c r="RC41" s="120"/>
      <c r="RD41" s="120"/>
      <c r="RE41" s="120"/>
      <c r="RF41" s="120"/>
      <c r="RG41" s="120"/>
      <c r="RH41" s="120"/>
      <c r="RI41" s="120"/>
      <c r="RJ41" s="120"/>
      <c r="RK41" s="120"/>
      <c r="RL41" s="121"/>
      <c r="RM41" s="122">
        <v>4</v>
      </c>
      <c r="RN41" s="120"/>
      <c r="RO41" s="120"/>
      <c r="RP41" s="120"/>
      <c r="RQ41" s="120"/>
      <c r="RR41" s="120"/>
      <c r="RS41" s="120"/>
      <c r="RT41" s="120"/>
      <c r="RU41" s="120"/>
      <c r="RV41" s="120"/>
      <c r="RW41" s="120"/>
      <c r="RX41" s="120"/>
      <c r="RY41" s="120"/>
      <c r="RZ41" s="120"/>
      <c r="SA41" s="121"/>
      <c r="SB41" s="122">
        <v>5</v>
      </c>
      <c r="SC41" s="120"/>
      <c r="SD41" s="120"/>
      <c r="SE41" s="120"/>
      <c r="SF41" s="120"/>
      <c r="SG41" s="120"/>
      <c r="SH41" s="120"/>
      <c r="SI41" s="120"/>
      <c r="SJ41" s="120"/>
      <c r="SK41" s="120"/>
      <c r="SL41" s="121"/>
      <c r="SM41" s="122">
        <v>6</v>
      </c>
      <c r="SN41" s="120"/>
      <c r="SO41" s="120"/>
      <c r="SP41" s="120"/>
      <c r="SQ41" s="120"/>
      <c r="SR41" s="120"/>
      <c r="SS41" s="120"/>
      <c r="ST41" s="120"/>
      <c r="SU41" s="120"/>
      <c r="SV41" s="120"/>
      <c r="SW41" s="120"/>
      <c r="SX41" s="120"/>
      <c r="SY41" s="120"/>
      <c r="SZ41" s="120"/>
      <c r="TA41" s="123"/>
      <c r="TB41" s="119">
        <v>3</v>
      </c>
      <c r="TC41" s="120"/>
      <c r="TD41" s="120"/>
      <c r="TE41" s="120"/>
      <c r="TF41" s="120"/>
      <c r="TG41" s="120"/>
      <c r="TH41" s="120"/>
      <c r="TI41" s="120"/>
      <c r="TJ41" s="120"/>
      <c r="TK41" s="120"/>
      <c r="TL41" s="121"/>
      <c r="TM41" s="122">
        <v>4</v>
      </c>
      <c r="TN41" s="120"/>
      <c r="TO41" s="120"/>
      <c r="TP41" s="120"/>
      <c r="TQ41" s="120"/>
      <c r="TR41" s="120"/>
      <c r="TS41" s="120"/>
      <c r="TT41" s="120"/>
      <c r="TU41" s="120"/>
      <c r="TV41" s="120"/>
      <c r="TW41" s="120"/>
      <c r="TX41" s="120"/>
      <c r="TY41" s="120"/>
      <c r="TZ41" s="120"/>
      <c r="UA41" s="121"/>
      <c r="UB41" s="122">
        <v>5</v>
      </c>
      <c r="UC41" s="120"/>
      <c r="UD41" s="120"/>
      <c r="UE41" s="120"/>
      <c r="UF41" s="120"/>
      <c r="UG41" s="120"/>
      <c r="UH41" s="120"/>
      <c r="UI41" s="120"/>
      <c r="UJ41" s="120"/>
      <c r="UK41" s="120"/>
      <c r="UL41" s="121"/>
      <c r="UM41" s="122">
        <v>6</v>
      </c>
      <c r="UN41" s="120"/>
      <c r="UO41" s="120"/>
      <c r="UP41" s="120"/>
      <c r="UQ41" s="120"/>
      <c r="UR41" s="120"/>
      <c r="US41" s="120"/>
      <c r="UT41" s="120"/>
      <c r="UU41" s="120"/>
      <c r="UV41" s="120"/>
      <c r="UW41" s="120"/>
      <c r="UX41" s="120"/>
      <c r="UY41" s="120"/>
      <c r="UZ41" s="120"/>
      <c r="VA41" s="123"/>
      <c r="VB41" s="119">
        <v>3</v>
      </c>
      <c r="VC41" s="120"/>
      <c r="VD41" s="120"/>
      <c r="VE41" s="120"/>
      <c r="VF41" s="120"/>
      <c r="VG41" s="120"/>
      <c r="VH41" s="120"/>
      <c r="VI41" s="120"/>
      <c r="VJ41" s="120"/>
      <c r="VK41" s="120"/>
      <c r="VL41" s="121"/>
      <c r="VM41" s="122">
        <v>4</v>
      </c>
      <c r="VN41" s="120"/>
      <c r="VO41" s="120"/>
      <c r="VP41" s="120"/>
      <c r="VQ41" s="120"/>
      <c r="VR41" s="120"/>
      <c r="VS41" s="120"/>
      <c r="VT41" s="120"/>
      <c r="VU41" s="120"/>
      <c r="VV41" s="120"/>
      <c r="VW41" s="120"/>
      <c r="VX41" s="120"/>
      <c r="VY41" s="120"/>
      <c r="VZ41" s="120"/>
      <c r="WA41" s="121"/>
      <c r="WB41" s="122">
        <v>5</v>
      </c>
      <c r="WC41" s="120"/>
      <c r="WD41" s="120"/>
      <c r="WE41" s="120"/>
      <c r="WF41" s="120"/>
      <c r="WG41" s="120"/>
      <c r="WH41" s="120"/>
      <c r="WI41" s="120"/>
      <c r="WJ41" s="120"/>
      <c r="WK41" s="120"/>
      <c r="WL41" s="121"/>
      <c r="WM41" s="122">
        <v>6</v>
      </c>
      <c r="WN41" s="120"/>
      <c r="WO41" s="120"/>
      <c r="WP41" s="120"/>
      <c r="WQ41" s="120"/>
      <c r="WR41" s="120"/>
      <c r="WS41" s="120"/>
      <c r="WT41" s="120"/>
      <c r="WU41" s="120"/>
      <c r="WV41" s="120"/>
      <c r="WW41" s="120"/>
      <c r="WX41" s="120"/>
      <c r="WY41" s="120"/>
      <c r="WZ41" s="120"/>
      <c r="XA41" s="123"/>
      <c r="XB41" s="119">
        <v>3</v>
      </c>
      <c r="XC41" s="120"/>
      <c r="XD41" s="120"/>
      <c r="XE41" s="120"/>
      <c r="XF41" s="120"/>
      <c r="XG41" s="120"/>
      <c r="XH41" s="120"/>
      <c r="XI41" s="120"/>
      <c r="XJ41" s="120"/>
      <c r="XK41" s="120"/>
      <c r="XL41" s="121"/>
      <c r="XM41" s="122">
        <v>4</v>
      </c>
      <c r="XN41" s="120"/>
      <c r="XO41" s="120"/>
      <c r="XP41" s="120"/>
      <c r="XQ41" s="120"/>
      <c r="XR41" s="120"/>
      <c r="XS41" s="120"/>
      <c r="XT41" s="120"/>
      <c r="XU41" s="120"/>
      <c r="XV41" s="120"/>
      <c r="XW41" s="120"/>
      <c r="XX41" s="120"/>
      <c r="XY41" s="120"/>
      <c r="XZ41" s="120"/>
      <c r="YA41" s="121"/>
      <c r="YB41" s="122">
        <v>5</v>
      </c>
      <c r="YC41" s="120"/>
      <c r="YD41" s="120"/>
      <c r="YE41" s="120"/>
      <c r="YF41" s="120"/>
      <c r="YG41" s="120"/>
      <c r="YH41" s="120"/>
      <c r="YI41" s="120"/>
      <c r="YJ41" s="120"/>
      <c r="YK41" s="120"/>
      <c r="YL41" s="121"/>
      <c r="YM41" s="122">
        <v>6</v>
      </c>
      <c r="YN41" s="120"/>
      <c r="YO41" s="120"/>
      <c r="YP41" s="120"/>
      <c r="YQ41" s="120"/>
      <c r="YR41" s="120"/>
      <c r="YS41" s="120"/>
      <c r="YT41" s="120"/>
      <c r="YU41" s="120"/>
      <c r="YV41" s="120"/>
      <c r="YW41" s="120"/>
      <c r="YX41" s="120"/>
      <c r="YY41" s="120"/>
      <c r="YZ41" s="120"/>
      <c r="ZA41" s="123"/>
      <c r="ZB41" s="119">
        <v>3</v>
      </c>
      <c r="ZC41" s="120"/>
      <c r="ZD41" s="120"/>
      <c r="ZE41" s="120"/>
      <c r="ZF41" s="120"/>
      <c r="ZG41" s="120"/>
      <c r="ZH41" s="120"/>
      <c r="ZI41" s="120"/>
      <c r="ZJ41" s="120"/>
      <c r="ZK41" s="120"/>
      <c r="ZL41" s="121"/>
      <c r="ZM41" s="122">
        <v>4</v>
      </c>
      <c r="ZN41" s="120"/>
      <c r="ZO41" s="120"/>
      <c r="ZP41" s="120"/>
      <c r="ZQ41" s="120"/>
      <c r="ZR41" s="120"/>
      <c r="ZS41" s="120"/>
      <c r="ZT41" s="120"/>
      <c r="ZU41" s="120"/>
      <c r="ZV41" s="120"/>
      <c r="ZW41" s="120"/>
      <c r="ZX41" s="120"/>
      <c r="ZY41" s="120"/>
      <c r="ZZ41" s="120"/>
      <c r="AAA41" s="121"/>
      <c r="AAB41" s="122">
        <v>5</v>
      </c>
      <c r="AAC41" s="120"/>
      <c r="AAD41" s="120"/>
      <c r="AAE41" s="120"/>
      <c r="AAF41" s="120"/>
      <c r="AAG41" s="120"/>
      <c r="AAH41" s="120"/>
      <c r="AAI41" s="120"/>
      <c r="AAJ41" s="120"/>
      <c r="AAK41" s="120"/>
      <c r="AAL41" s="121"/>
      <c r="AAM41" s="122">
        <v>6</v>
      </c>
      <c r="AAN41" s="120"/>
      <c r="AAO41" s="120"/>
      <c r="AAP41" s="120"/>
      <c r="AAQ41" s="120"/>
      <c r="AAR41" s="120"/>
      <c r="AAS41" s="120"/>
      <c r="AAT41" s="120"/>
      <c r="AAU41" s="120"/>
      <c r="AAV41" s="120"/>
      <c r="AAW41" s="120"/>
      <c r="AAX41" s="120"/>
      <c r="AAY41" s="120"/>
      <c r="AAZ41" s="120"/>
      <c r="ABA41" s="123"/>
      <c r="ABB41" s="119">
        <v>3</v>
      </c>
      <c r="ABC41" s="120"/>
      <c r="ABD41" s="120"/>
      <c r="ABE41" s="120"/>
      <c r="ABF41" s="120"/>
      <c r="ABG41" s="120"/>
      <c r="ABH41" s="120"/>
      <c r="ABI41" s="120"/>
      <c r="ABJ41" s="120"/>
      <c r="ABK41" s="120"/>
      <c r="ABL41" s="121"/>
      <c r="ABM41" s="122">
        <v>4</v>
      </c>
      <c r="ABN41" s="120"/>
      <c r="ABO41" s="120"/>
      <c r="ABP41" s="120"/>
      <c r="ABQ41" s="120"/>
      <c r="ABR41" s="120"/>
      <c r="ABS41" s="120"/>
      <c r="ABT41" s="120"/>
      <c r="ABU41" s="120"/>
      <c r="ABV41" s="120"/>
      <c r="ABW41" s="120"/>
      <c r="ABX41" s="120"/>
      <c r="ABY41" s="120"/>
      <c r="ABZ41" s="120"/>
      <c r="ACA41" s="121"/>
      <c r="ACB41" s="122">
        <v>5</v>
      </c>
      <c r="ACC41" s="120"/>
      <c r="ACD41" s="120"/>
      <c r="ACE41" s="120"/>
      <c r="ACF41" s="120"/>
      <c r="ACG41" s="120"/>
      <c r="ACH41" s="120"/>
      <c r="ACI41" s="120"/>
      <c r="ACJ41" s="120"/>
      <c r="ACK41" s="120"/>
      <c r="ACL41" s="121"/>
      <c r="ACM41" s="122">
        <v>6</v>
      </c>
      <c r="ACN41" s="120"/>
      <c r="ACO41" s="120"/>
      <c r="ACP41" s="120"/>
      <c r="ACQ41" s="120"/>
      <c r="ACR41" s="120"/>
      <c r="ACS41" s="120"/>
      <c r="ACT41" s="120"/>
      <c r="ACU41" s="120"/>
      <c r="ACV41" s="120"/>
      <c r="ACW41" s="120"/>
      <c r="ACX41" s="120"/>
      <c r="ACY41" s="120"/>
      <c r="ACZ41" s="120"/>
      <c r="ADA41" s="123"/>
      <c r="ADB41" s="119">
        <v>3</v>
      </c>
      <c r="ADC41" s="120"/>
      <c r="ADD41" s="120"/>
      <c r="ADE41" s="120"/>
      <c r="ADF41" s="120"/>
      <c r="ADG41" s="120"/>
      <c r="ADH41" s="120"/>
      <c r="ADI41" s="120"/>
      <c r="ADJ41" s="120"/>
      <c r="ADK41" s="120"/>
      <c r="ADL41" s="121"/>
      <c r="ADM41" s="122">
        <v>4</v>
      </c>
      <c r="ADN41" s="120"/>
      <c r="ADO41" s="120"/>
      <c r="ADP41" s="120"/>
      <c r="ADQ41" s="120"/>
      <c r="ADR41" s="120"/>
      <c r="ADS41" s="120"/>
      <c r="ADT41" s="120"/>
      <c r="ADU41" s="120"/>
      <c r="ADV41" s="120"/>
      <c r="ADW41" s="120"/>
      <c r="ADX41" s="120"/>
      <c r="ADY41" s="120"/>
      <c r="ADZ41" s="120"/>
      <c r="AEA41" s="121"/>
      <c r="AEB41" s="122">
        <v>5</v>
      </c>
      <c r="AEC41" s="120"/>
      <c r="AED41" s="120"/>
      <c r="AEE41" s="120"/>
      <c r="AEF41" s="120"/>
      <c r="AEG41" s="120"/>
      <c r="AEH41" s="120"/>
      <c r="AEI41" s="120"/>
      <c r="AEJ41" s="120"/>
      <c r="AEK41" s="120"/>
      <c r="AEL41" s="121"/>
      <c r="AEM41" s="122">
        <v>6</v>
      </c>
      <c r="AEN41" s="120"/>
      <c r="AEO41" s="120"/>
      <c r="AEP41" s="120"/>
      <c r="AEQ41" s="120"/>
      <c r="AER41" s="120"/>
      <c r="AES41" s="120"/>
      <c r="AET41" s="120"/>
      <c r="AEU41" s="120"/>
      <c r="AEV41" s="120"/>
      <c r="AEW41" s="120"/>
      <c r="AEX41" s="120"/>
      <c r="AEY41" s="120"/>
      <c r="AEZ41" s="120"/>
      <c r="AFA41" s="123"/>
      <c r="AFB41" s="119">
        <v>3</v>
      </c>
      <c r="AFC41" s="120"/>
      <c r="AFD41" s="120"/>
      <c r="AFE41" s="120"/>
      <c r="AFF41" s="120"/>
      <c r="AFG41" s="120"/>
      <c r="AFH41" s="120"/>
      <c r="AFI41" s="120"/>
      <c r="AFJ41" s="120"/>
      <c r="AFK41" s="120"/>
      <c r="AFL41" s="121"/>
      <c r="AFM41" s="122">
        <v>4</v>
      </c>
      <c r="AFN41" s="120"/>
      <c r="AFO41" s="120"/>
      <c r="AFP41" s="120"/>
      <c r="AFQ41" s="120"/>
      <c r="AFR41" s="120"/>
      <c r="AFS41" s="120"/>
      <c r="AFT41" s="120"/>
      <c r="AFU41" s="120"/>
      <c r="AFV41" s="120"/>
      <c r="AFW41" s="120"/>
      <c r="AFX41" s="120"/>
      <c r="AFY41" s="120"/>
      <c r="AFZ41" s="120"/>
      <c r="AGA41" s="121"/>
      <c r="AGB41" s="122">
        <v>5</v>
      </c>
      <c r="AGC41" s="120"/>
      <c r="AGD41" s="120"/>
      <c r="AGE41" s="120"/>
      <c r="AGF41" s="120"/>
      <c r="AGG41" s="120"/>
      <c r="AGH41" s="120"/>
      <c r="AGI41" s="120"/>
      <c r="AGJ41" s="120"/>
      <c r="AGK41" s="120"/>
      <c r="AGL41" s="121"/>
      <c r="AGM41" s="122">
        <v>6</v>
      </c>
      <c r="AGN41" s="120"/>
      <c r="AGO41" s="120"/>
      <c r="AGP41" s="120"/>
      <c r="AGQ41" s="120"/>
      <c r="AGR41" s="120"/>
      <c r="AGS41" s="120"/>
      <c r="AGT41" s="120"/>
      <c r="AGU41" s="120"/>
      <c r="AGV41" s="120"/>
      <c r="AGW41" s="120"/>
      <c r="AGX41" s="120"/>
      <c r="AGY41" s="120"/>
      <c r="AGZ41" s="120"/>
      <c r="AHA41" s="123"/>
      <c r="AHB41" s="119">
        <v>3</v>
      </c>
      <c r="AHC41" s="120"/>
      <c r="AHD41" s="120"/>
      <c r="AHE41" s="120"/>
      <c r="AHF41" s="120"/>
      <c r="AHG41" s="120"/>
      <c r="AHH41" s="120"/>
      <c r="AHI41" s="120"/>
      <c r="AHJ41" s="120"/>
      <c r="AHK41" s="120"/>
      <c r="AHL41" s="121"/>
      <c r="AHM41" s="122">
        <v>4</v>
      </c>
      <c r="AHN41" s="120"/>
      <c r="AHO41" s="120"/>
      <c r="AHP41" s="120"/>
      <c r="AHQ41" s="120"/>
      <c r="AHR41" s="120"/>
      <c r="AHS41" s="120"/>
      <c r="AHT41" s="120"/>
      <c r="AHU41" s="120"/>
      <c r="AHV41" s="120"/>
      <c r="AHW41" s="120"/>
      <c r="AHX41" s="120"/>
      <c r="AHY41" s="120"/>
      <c r="AHZ41" s="120"/>
      <c r="AIA41" s="121"/>
      <c r="AIB41" s="122">
        <v>5</v>
      </c>
      <c r="AIC41" s="120"/>
      <c r="AID41" s="120"/>
      <c r="AIE41" s="120"/>
      <c r="AIF41" s="120"/>
      <c r="AIG41" s="120"/>
      <c r="AIH41" s="120"/>
      <c r="AII41" s="120"/>
      <c r="AIJ41" s="120"/>
      <c r="AIK41" s="120"/>
      <c r="AIL41" s="121"/>
      <c r="AIM41" s="122">
        <v>6</v>
      </c>
      <c r="AIN41" s="120"/>
      <c r="AIO41" s="120"/>
      <c r="AIP41" s="120"/>
      <c r="AIQ41" s="120"/>
      <c r="AIR41" s="120"/>
      <c r="AIS41" s="120"/>
      <c r="AIT41" s="120"/>
      <c r="AIU41" s="120"/>
      <c r="AIV41" s="120"/>
      <c r="AIW41" s="120"/>
      <c r="AIX41" s="120"/>
      <c r="AIY41" s="120"/>
      <c r="AIZ41" s="120"/>
      <c r="AJA41" s="123"/>
      <c r="AJB41" s="119">
        <v>3</v>
      </c>
      <c r="AJC41" s="120"/>
      <c r="AJD41" s="120"/>
      <c r="AJE41" s="120"/>
      <c r="AJF41" s="120"/>
      <c r="AJG41" s="120"/>
      <c r="AJH41" s="120"/>
      <c r="AJI41" s="120"/>
      <c r="AJJ41" s="120"/>
      <c r="AJK41" s="120"/>
      <c r="AJL41" s="121"/>
      <c r="AJM41" s="122">
        <v>4</v>
      </c>
      <c r="AJN41" s="120"/>
      <c r="AJO41" s="120"/>
      <c r="AJP41" s="120"/>
      <c r="AJQ41" s="120"/>
      <c r="AJR41" s="120"/>
      <c r="AJS41" s="120"/>
      <c r="AJT41" s="120"/>
      <c r="AJU41" s="120"/>
      <c r="AJV41" s="120"/>
      <c r="AJW41" s="120"/>
      <c r="AJX41" s="120"/>
      <c r="AJY41" s="120"/>
      <c r="AJZ41" s="120"/>
      <c r="AKA41" s="121"/>
      <c r="AKB41" s="122">
        <v>5</v>
      </c>
      <c r="AKC41" s="120"/>
      <c r="AKD41" s="120"/>
      <c r="AKE41" s="120"/>
      <c r="AKF41" s="120"/>
      <c r="AKG41" s="120"/>
      <c r="AKH41" s="120"/>
      <c r="AKI41" s="120"/>
      <c r="AKJ41" s="120"/>
      <c r="AKK41" s="120"/>
      <c r="AKL41" s="121"/>
      <c r="AKM41" s="122">
        <v>6</v>
      </c>
      <c r="AKN41" s="120"/>
      <c r="AKO41" s="120"/>
      <c r="AKP41" s="120"/>
      <c r="AKQ41" s="120"/>
      <c r="AKR41" s="120"/>
      <c r="AKS41" s="120"/>
      <c r="AKT41" s="120"/>
      <c r="AKU41" s="120"/>
      <c r="AKV41" s="120"/>
      <c r="AKW41" s="120"/>
      <c r="AKX41" s="120"/>
      <c r="AKY41" s="120"/>
      <c r="AKZ41" s="120"/>
      <c r="ALA41" s="123"/>
      <c r="ALB41" s="119">
        <v>3</v>
      </c>
      <c r="ALC41" s="120"/>
      <c r="ALD41" s="120"/>
      <c r="ALE41" s="120"/>
      <c r="ALF41" s="120"/>
      <c r="ALG41" s="120"/>
      <c r="ALH41" s="120"/>
      <c r="ALI41" s="120"/>
      <c r="ALJ41" s="120"/>
      <c r="ALK41" s="120"/>
      <c r="ALL41" s="121"/>
      <c r="ALM41" s="122">
        <v>4</v>
      </c>
      <c r="ALN41" s="120"/>
      <c r="ALO41" s="120"/>
      <c r="ALP41" s="120"/>
      <c r="ALQ41" s="120"/>
      <c r="ALR41" s="120"/>
      <c r="ALS41" s="120"/>
      <c r="ALT41" s="120"/>
      <c r="ALU41" s="120"/>
      <c r="ALV41" s="120"/>
      <c r="ALW41" s="120"/>
      <c r="ALX41" s="120"/>
      <c r="ALY41" s="120"/>
      <c r="ALZ41" s="120"/>
      <c r="AMA41" s="121"/>
      <c r="AMB41" s="122">
        <v>5</v>
      </c>
      <c r="AMC41" s="120"/>
      <c r="AMD41" s="120"/>
      <c r="AME41" s="120"/>
      <c r="AMF41" s="120"/>
      <c r="AMG41" s="120"/>
      <c r="AMH41" s="120"/>
      <c r="AMI41" s="120"/>
      <c r="AMJ41" s="120"/>
      <c r="AMK41" s="120"/>
      <c r="AML41" s="121"/>
      <c r="AMM41" s="122">
        <v>6</v>
      </c>
      <c r="AMN41" s="120"/>
      <c r="AMO41" s="120"/>
      <c r="AMP41" s="120"/>
      <c r="AMQ41" s="120"/>
      <c r="AMR41" s="120"/>
      <c r="AMS41" s="120"/>
      <c r="AMT41" s="120"/>
      <c r="AMU41" s="120"/>
      <c r="AMV41" s="120"/>
      <c r="AMW41" s="120"/>
      <c r="AMX41" s="120"/>
      <c r="AMY41" s="120"/>
      <c r="AMZ41" s="120"/>
      <c r="ANA41" s="123"/>
      <c r="ANB41" s="119">
        <v>3</v>
      </c>
      <c r="ANC41" s="120"/>
      <c r="AND41" s="120"/>
      <c r="ANE41" s="120"/>
      <c r="ANF41" s="120"/>
      <c r="ANG41" s="120"/>
      <c r="ANH41" s="120"/>
      <c r="ANI41" s="120"/>
      <c r="ANJ41" s="120"/>
      <c r="ANK41" s="120"/>
      <c r="ANL41" s="121"/>
      <c r="ANM41" s="122">
        <v>4</v>
      </c>
      <c r="ANN41" s="120"/>
      <c r="ANO41" s="120"/>
      <c r="ANP41" s="120"/>
      <c r="ANQ41" s="120"/>
      <c r="ANR41" s="120"/>
      <c r="ANS41" s="120"/>
      <c r="ANT41" s="120"/>
      <c r="ANU41" s="120"/>
      <c r="ANV41" s="120"/>
      <c r="ANW41" s="120"/>
      <c r="ANX41" s="120"/>
      <c r="ANY41" s="120"/>
      <c r="ANZ41" s="120"/>
      <c r="AOA41" s="121"/>
      <c r="AOB41" s="122">
        <v>5</v>
      </c>
      <c r="AOC41" s="120"/>
      <c r="AOD41" s="120"/>
      <c r="AOE41" s="120"/>
      <c r="AOF41" s="120"/>
      <c r="AOG41" s="120"/>
      <c r="AOH41" s="120"/>
      <c r="AOI41" s="120"/>
      <c r="AOJ41" s="120"/>
      <c r="AOK41" s="120"/>
      <c r="AOL41" s="121"/>
      <c r="AOM41" s="122">
        <v>6</v>
      </c>
      <c r="AON41" s="120"/>
      <c r="AOO41" s="120"/>
      <c r="AOP41" s="120"/>
      <c r="AOQ41" s="120"/>
      <c r="AOR41" s="120"/>
      <c r="AOS41" s="120"/>
      <c r="AOT41" s="120"/>
      <c r="AOU41" s="120"/>
      <c r="AOV41" s="120"/>
      <c r="AOW41" s="120"/>
      <c r="AOX41" s="120"/>
      <c r="AOY41" s="120"/>
      <c r="AOZ41" s="120"/>
      <c r="APA41" s="123"/>
      <c r="APB41" s="119">
        <v>3</v>
      </c>
      <c r="APC41" s="120"/>
      <c r="APD41" s="120"/>
      <c r="APE41" s="120"/>
      <c r="APF41" s="120"/>
      <c r="APG41" s="120"/>
      <c r="APH41" s="120"/>
      <c r="API41" s="120"/>
      <c r="APJ41" s="120"/>
      <c r="APK41" s="120"/>
      <c r="APL41" s="121"/>
      <c r="APM41" s="122">
        <v>4</v>
      </c>
      <c r="APN41" s="120"/>
      <c r="APO41" s="120"/>
      <c r="APP41" s="120"/>
      <c r="APQ41" s="120"/>
      <c r="APR41" s="120"/>
      <c r="APS41" s="120"/>
      <c r="APT41" s="120"/>
      <c r="APU41" s="120"/>
      <c r="APV41" s="120"/>
      <c r="APW41" s="120"/>
      <c r="APX41" s="120"/>
      <c r="APY41" s="120"/>
      <c r="APZ41" s="120"/>
      <c r="AQA41" s="121"/>
      <c r="AQB41" s="122">
        <v>5</v>
      </c>
      <c r="AQC41" s="120"/>
      <c r="AQD41" s="120"/>
      <c r="AQE41" s="120"/>
      <c r="AQF41" s="120"/>
      <c r="AQG41" s="120"/>
      <c r="AQH41" s="120"/>
      <c r="AQI41" s="120"/>
      <c r="AQJ41" s="120"/>
      <c r="AQK41" s="120"/>
      <c r="AQL41" s="121"/>
      <c r="AQM41" s="122">
        <v>6</v>
      </c>
      <c r="AQN41" s="120"/>
      <c r="AQO41" s="120"/>
      <c r="AQP41" s="120"/>
      <c r="AQQ41" s="120"/>
      <c r="AQR41" s="120"/>
      <c r="AQS41" s="120"/>
      <c r="AQT41" s="120"/>
      <c r="AQU41" s="120"/>
      <c r="AQV41" s="120"/>
      <c r="AQW41" s="120"/>
      <c r="AQX41" s="120"/>
      <c r="AQY41" s="120"/>
      <c r="AQZ41" s="120"/>
      <c r="ARA41" s="123"/>
      <c r="ARB41" s="119">
        <v>3</v>
      </c>
      <c r="ARC41" s="120"/>
      <c r="ARD41" s="120"/>
      <c r="ARE41" s="120"/>
      <c r="ARF41" s="120"/>
      <c r="ARG41" s="120"/>
      <c r="ARH41" s="120"/>
      <c r="ARI41" s="120"/>
      <c r="ARJ41" s="120"/>
      <c r="ARK41" s="120"/>
      <c r="ARL41" s="121"/>
      <c r="ARM41" s="122">
        <v>4</v>
      </c>
      <c r="ARN41" s="120"/>
      <c r="ARO41" s="120"/>
      <c r="ARP41" s="120"/>
      <c r="ARQ41" s="120"/>
      <c r="ARR41" s="120"/>
      <c r="ARS41" s="120"/>
      <c r="ART41" s="120"/>
      <c r="ARU41" s="120"/>
      <c r="ARV41" s="120"/>
      <c r="ARW41" s="120"/>
      <c r="ARX41" s="120"/>
      <c r="ARY41" s="120"/>
      <c r="ARZ41" s="120"/>
      <c r="ASA41" s="121"/>
      <c r="ASB41" s="122">
        <v>5</v>
      </c>
      <c r="ASC41" s="120"/>
      <c r="ASD41" s="120"/>
      <c r="ASE41" s="120"/>
      <c r="ASF41" s="120"/>
      <c r="ASG41" s="120"/>
      <c r="ASH41" s="120"/>
      <c r="ASI41" s="120"/>
      <c r="ASJ41" s="120"/>
      <c r="ASK41" s="120"/>
      <c r="ASL41" s="121"/>
      <c r="ASM41" s="122">
        <v>6</v>
      </c>
      <c r="ASN41" s="120"/>
      <c r="ASO41" s="120"/>
      <c r="ASP41" s="120"/>
      <c r="ASQ41" s="120"/>
      <c r="ASR41" s="120"/>
      <c r="ASS41" s="120"/>
      <c r="AST41" s="120"/>
      <c r="ASU41" s="120"/>
      <c r="ASV41" s="120"/>
      <c r="ASW41" s="120"/>
      <c r="ASX41" s="120"/>
      <c r="ASY41" s="120"/>
      <c r="ASZ41" s="120"/>
      <c r="ATA41" s="123"/>
      <c r="ATB41" s="119">
        <v>3</v>
      </c>
      <c r="ATC41" s="120"/>
      <c r="ATD41" s="120"/>
      <c r="ATE41" s="120"/>
      <c r="ATF41" s="120"/>
      <c r="ATG41" s="120"/>
      <c r="ATH41" s="120"/>
      <c r="ATI41" s="120"/>
      <c r="ATJ41" s="120"/>
      <c r="ATK41" s="120"/>
      <c r="ATL41" s="121"/>
      <c r="ATM41" s="122">
        <v>4</v>
      </c>
      <c r="ATN41" s="120"/>
      <c r="ATO41" s="120"/>
      <c r="ATP41" s="120"/>
      <c r="ATQ41" s="120"/>
      <c r="ATR41" s="120"/>
      <c r="ATS41" s="120"/>
      <c r="ATT41" s="120"/>
      <c r="ATU41" s="120"/>
      <c r="ATV41" s="120"/>
      <c r="ATW41" s="120"/>
      <c r="ATX41" s="120"/>
      <c r="ATY41" s="120"/>
      <c r="ATZ41" s="120"/>
      <c r="AUA41" s="121"/>
      <c r="AUB41" s="122">
        <v>5</v>
      </c>
      <c r="AUC41" s="120"/>
      <c r="AUD41" s="120"/>
      <c r="AUE41" s="120"/>
      <c r="AUF41" s="120"/>
      <c r="AUG41" s="120"/>
      <c r="AUH41" s="120"/>
      <c r="AUI41" s="120"/>
      <c r="AUJ41" s="120"/>
      <c r="AUK41" s="120"/>
      <c r="AUL41" s="121"/>
      <c r="AUM41" s="122">
        <v>6</v>
      </c>
      <c r="AUN41" s="120"/>
      <c r="AUO41" s="120"/>
      <c r="AUP41" s="120"/>
      <c r="AUQ41" s="120"/>
      <c r="AUR41" s="120"/>
      <c r="AUS41" s="120"/>
      <c r="AUT41" s="120"/>
      <c r="AUU41" s="120"/>
      <c r="AUV41" s="120"/>
      <c r="AUW41" s="120"/>
      <c r="AUX41" s="120"/>
      <c r="AUY41" s="120"/>
      <c r="AUZ41" s="120"/>
      <c r="AVA41" s="123"/>
      <c r="AVB41" s="119">
        <v>3</v>
      </c>
      <c r="AVC41" s="120"/>
      <c r="AVD41" s="120"/>
      <c r="AVE41" s="120"/>
      <c r="AVF41" s="120"/>
      <c r="AVG41" s="120"/>
      <c r="AVH41" s="120"/>
      <c r="AVI41" s="120"/>
      <c r="AVJ41" s="120"/>
      <c r="AVK41" s="120"/>
      <c r="AVL41" s="121"/>
      <c r="AVM41" s="122">
        <v>4</v>
      </c>
      <c r="AVN41" s="120"/>
      <c r="AVO41" s="120"/>
      <c r="AVP41" s="120"/>
      <c r="AVQ41" s="120"/>
      <c r="AVR41" s="120"/>
      <c r="AVS41" s="120"/>
      <c r="AVT41" s="120"/>
      <c r="AVU41" s="120"/>
      <c r="AVV41" s="120"/>
      <c r="AVW41" s="120"/>
      <c r="AVX41" s="120"/>
      <c r="AVY41" s="120"/>
      <c r="AVZ41" s="120"/>
      <c r="AWA41" s="121"/>
      <c r="AWB41" s="122">
        <v>5</v>
      </c>
      <c r="AWC41" s="120"/>
      <c r="AWD41" s="120"/>
      <c r="AWE41" s="120"/>
      <c r="AWF41" s="120"/>
      <c r="AWG41" s="120"/>
      <c r="AWH41" s="120"/>
      <c r="AWI41" s="120"/>
      <c r="AWJ41" s="120"/>
      <c r="AWK41" s="120"/>
      <c r="AWL41" s="121"/>
      <c r="AWM41" s="122">
        <v>6</v>
      </c>
      <c r="AWN41" s="120"/>
      <c r="AWO41" s="120"/>
      <c r="AWP41" s="120"/>
      <c r="AWQ41" s="120"/>
      <c r="AWR41" s="120"/>
      <c r="AWS41" s="120"/>
      <c r="AWT41" s="120"/>
      <c r="AWU41" s="120"/>
      <c r="AWV41" s="120"/>
      <c r="AWW41" s="120"/>
      <c r="AWX41" s="120"/>
      <c r="AWY41" s="120"/>
      <c r="AWZ41" s="120"/>
      <c r="AXA41" s="123"/>
      <c r="AXB41" s="119">
        <v>3</v>
      </c>
      <c r="AXC41" s="120"/>
      <c r="AXD41" s="120"/>
      <c r="AXE41" s="120"/>
      <c r="AXF41" s="120"/>
      <c r="AXG41" s="120"/>
      <c r="AXH41" s="120"/>
      <c r="AXI41" s="120"/>
      <c r="AXJ41" s="120"/>
      <c r="AXK41" s="120"/>
      <c r="AXL41" s="121"/>
      <c r="AXM41" s="122">
        <v>4</v>
      </c>
      <c r="AXN41" s="120"/>
      <c r="AXO41" s="120"/>
      <c r="AXP41" s="120"/>
      <c r="AXQ41" s="120"/>
      <c r="AXR41" s="120"/>
      <c r="AXS41" s="120"/>
      <c r="AXT41" s="120"/>
      <c r="AXU41" s="120"/>
      <c r="AXV41" s="120"/>
      <c r="AXW41" s="120"/>
      <c r="AXX41" s="120"/>
      <c r="AXY41" s="120"/>
      <c r="AXZ41" s="120"/>
      <c r="AYA41" s="121"/>
      <c r="AYB41" s="122">
        <v>5</v>
      </c>
      <c r="AYC41" s="120"/>
      <c r="AYD41" s="120"/>
      <c r="AYE41" s="120"/>
      <c r="AYF41" s="120"/>
      <c r="AYG41" s="120"/>
      <c r="AYH41" s="120"/>
      <c r="AYI41" s="120"/>
      <c r="AYJ41" s="120"/>
      <c r="AYK41" s="120"/>
      <c r="AYL41" s="121"/>
      <c r="AYM41" s="122">
        <v>6</v>
      </c>
      <c r="AYN41" s="120"/>
      <c r="AYO41" s="120"/>
      <c r="AYP41" s="120"/>
      <c r="AYQ41" s="120"/>
      <c r="AYR41" s="120"/>
      <c r="AYS41" s="120"/>
      <c r="AYT41" s="120"/>
      <c r="AYU41" s="120"/>
      <c r="AYV41" s="120"/>
      <c r="AYW41" s="120"/>
      <c r="AYX41" s="120"/>
      <c r="AYY41" s="120"/>
      <c r="AYZ41" s="120"/>
      <c r="AZA41" s="123"/>
      <c r="AZB41" s="119">
        <v>3</v>
      </c>
      <c r="AZC41" s="120"/>
      <c r="AZD41" s="120"/>
      <c r="AZE41" s="120"/>
      <c r="AZF41" s="120"/>
      <c r="AZG41" s="120"/>
      <c r="AZH41" s="120"/>
      <c r="AZI41" s="120"/>
      <c r="AZJ41" s="120"/>
      <c r="AZK41" s="120"/>
      <c r="AZL41" s="121"/>
      <c r="AZM41" s="122">
        <v>4</v>
      </c>
      <c r="AZN41" s="120"/>
      <c r="AZO41" s="120"/>
      <c r="AZP41" s="120"/>
      <c r="AZQ41" s="120"/>
      <c r="AZR41" s="120"/>
      <c r="AZS41" s="120"/>
      <c r="AZT41" s="120"/>
      <c r="AZU41" s="120"/>
      <c r="AZV41" s="120"/>
      <c r="AZW41" s="120"/>
      <c r="AZX41" s="120"/>
      <c r="AZY41" s="120"/>
      <c r="AZZ41" s="120"/>
      <c r="BAA41" s="121"/>
      <c r="BAB41" s="122">
        <v>5</v>
      </c>
      <c r="BAC41" s="120"/>
      <c r="BAD41" s="120"/>
      <c r="BAE41" s="120"/>
      <c r="BAF41" s="120"/>
      <c r="BAG41" s="120"/>
      <c r="BAH41" s="120"/>
      <c r="BAI41" s="120"/>
      <c r="BAJ41" s="120"/>
      <c r="BAK41" s="120"/>
      <c r="BAL41" s="121"/>
      <c r="BAM41" s="122">
        <v>6</v>
      </c>
      <c r="BAN41" s="120"/>
      <c r="BAO41" s="120"/>
      <c r="BAP41" s="120"/>
      <c r="BAQ41" s="120"/>
      <c r="BAR41" s="120"/>
      <c r="BAS41" s="120"/>
      <c r="BAT41" s="120"/>
      <c r="BAU41" s="120"/>
      <c r="BAV41" s="120"/>
      <c r="BAW41" s="120"/>
      <c r="BAX41" s="120"/>
      <c r="BAY41" s="120"/>
      <c r="BAZ41" s="120"/>
      <c r="BBA41" s="123"/>
      <c r="BBB41" s="119">
        <v>3</v>
      </c>
      <c r="BBC41" s="120"/>
      <c r="BBD41" s="120"/>
      <c r="BBE41" s="120"/>
      <c r="BBF41" s="120"/>
      <c r="BBG41" s="120"/>
      <c r="BBH41" s="120"/>
      <c r="BBI41" s="120"/>
      <c r="BBJ41" s="120"/>
      <c r="BBK41" s="120"/>
      <c r="BBL41" s="121"/>
      <c r="BBM41" s="122">
        <v>4</v>
      </c>
      <c r="BBN41" s="120"/>
      <c r="BBO41" s="120"/>
      <c r="BBP41" s="120"/>
      <c r="BBQ41" s="120"/>
      <c r="BBR41" s="120"/>
      <c r="BBS41" s="120"/>
      <c r="BBT41" s="120"/>
      <c r="BBU41" s="120"/>
      <c r="BBV41" s="120"/>
      <c r="BBW41" s="120"/>
      <c r="BBX41" s="120"/>
      <c r="BBY41" s="120"/>
      <c r="BBZ41" s="120"/>
      <c r="BCA41" s="121"/>
      <c r="BCB41" s="122">
        <v>5</v>
      </c>
      <c r="BCC41" s="120"/>
      <c r="BCD41" s="120"/>
      <c r="BCE41" s="120"/>
      <c r="BCF41" s="120"/>
      <c r="BCG41" s="120"/>
      <c r="BCH41" s="120"/>
      <c r="BCI41" s="120"/>
      <c r="BCJ41" s="120"/>
      <c r="BCK41" s="120"/>
      <c r="BCL41" s="121"/>
      <c r="BCM41" s="122">
        <v>6</v>
      </c>
      <c r="BCN41" s="120"/>
      <c r="BCO41" s="120"/>
      <c r="BCP41" s="120"/>
      <c r="BCQ41" s="120"/>
      <c r="BCR41" s="120"/>
      <c r="BCS41" s="120"/>
      <c r="BCT41" s="120"/>
      <c r="BCU41" s="120"/>
      <c r="BCV41" s="120"/>
      <c r="BCW41" s="120"/>
      <c r="BCX41" s="120"/>
      <c r="BCY41" s="120"/>
      <c r="BCZ41" s="120"/>
      <c r="BDA41" s="123"/>
      <c r="BDB41" s="119">
        <v>3</v>
      </c>
      <c r="BDC41" s="120"/>
      <c r="BDD41" s="120"/>
      <c r="BDE41" s="120"/>
      <c r="BDF41" s="120"/>
      <c r="BDG41" s="120"/>
      <c r="BDH41" s="120"/>
      <c r="BDI41" s="120"/>
      <c r="BDJ41" s="120"/>
      <c r="BDK41" s="120"/>
      <c r="BDL41" s="121"/>
      <c r="BDM41" s="122">
        <v>4</v>
      </c>
      <c r="BDN41" s="120"/>
      <c r="BDO41" s="120"/>
      <c r="BDP41" s="120"/>
      <c r="BDQ41" s="120"/>
      <c r="BDR41" s="120"/>
      <c r="BDS41" s="120"/>
      <c r="BDT41" s="120"/>
      <c r="BDU41" s="120"/>
      <c r="BDV41" s="120"/>
      <c r="BDW41" s="120"/>
      <c r="BDX41" s="120"/>
      <c r="BDY41" s="120"/>
      <c r="BDZ41" s="120"/>
      <c r="BEA41" s="121"/>
      <c r="BEB41" s="122">
        <v>5</v>
      </c>
      <c r="BEC41" s="120"/>
      <c r="BED41" s="120"/>
      <c r="BEE41" s="120"/>
      <c r="BEF41" s="120"/>
      <c r="BEG41" s="120"/>
      <c r="BEH41" s="120"/>
      <c r="BEI41" s="120"/>
      <c r="BEJ41" s="120"/>
      <c r="BEK41" s="120"/>
      <c r="BEL41" s="121"/>
      <c r="BEM41" s="122">
        <v>6</v>
      </c>
      <c r="BEN41" s="120"/>
      <c r="BEO41" s="120"/>
      <c r="BEP41" s="120"/>
      <c r="BEQ41" s="120"/>
      <c r="BER41" s="120"/>
      <c r="BES41" s="120"/>
      <c r="BET41" s="120"/>
      <c r="BEU41" s="120"/>
      <c r="BEV41" s="120"/>
      <c r="BEW41" s="120"/>
      <c r="BEX41" s="120"/>
      <c r="BEY41" s="120"/>
      <c r="BEZ41" s="120"/>
      <c r="BFA41" s="123"/>
      <c r="BFB41" s="119">
        <v>3</v>
      </c>
      <c r="BFC41" s="120"/>
      <c r="BFD41" s="120"/>
      <c r="BFE41" s="120"/>
      <c r="BFF41" s="120"/>
      <c r="BFG41" s="120"/>
      <c r="BFH41" s="120"/>
      <c r="BFI41" s="120"/>
      <c r="BFJ41" s="120"/>
      <c r="BFK41" s="120"/>
      <c r="BFL41" s="121"/>
      <c r="BFM41" s="122">
        <v>4</v>
      </c>
      <c r="BFN41" s="120"/>
      <c r="BFO41" s="120"/>
      <c r="BFP41" s="120"/>
      <c r="BFQ41" s="120"/>
      <c r="BFR41" s="120"/>
      <c r="BFS41" s="120"/>
      <c r="BFT41" s="120"/>
      <c r="BFU41" s="120"/>
      <c r="BFV41" s="120"/>
      <c r="BFW41" s="120"/>
      <c r="BFX41" s="120"/>
      <c r="BFY41" s="120"/>
      <c r="BFZ41" s="120"/>
      <c r="BGA41" s="121"/>
      <c r="BGB41" s="122">
        <v>5</v>
      </c>
      <c r="BGC41" s="120"/>
      <c r="BGD41" s="120"/>
      <c r="BGE41" s="120"/>
      <c r="BGF41" s="120"/>
      <c r="BGG41" s="120"/>
      <c r="BGH41" s="120"/>
      <c r="BGI41" s="120"/>
      <c r="BGJ41" s="120"/>
      <c r="BGK41" s="120"/>
      <c r="BGL41" s="121"/>
      <c r="BGM41" s="122">
        <v>6</v>
      </c>
      <c r="BGN41" s="120"/>
      <c r="BGO41" s="120"/>
      <c r="BGP41" s="120"/>
      <c r="BGQ41" s="120"/>
      <c r="BGR41" s="120"/>
      <c r="BGS41" s="120"/>
      <c r="BGT41" s="120"/>
      <c r="BGU41" s="120"/>
      <c r="BGV41" s="120"/>
      <c r="BGW41" s="120"/>
      <c r="BGX41" s="120"/>
      <c r="BGY41" s="120"/>
      <c r="BGZ41" s="120"/>
      <c r="BHA41" s="123"/>
      <c r="BHB41" s="119">
        <v>3</v>
      </c>
      <c r="BHC41" s="120"/>
      <c r="BHD41" s="120"/>
      <c r="BHE41" s="120"/>
      <c r="BHF41" s="120"/>
      <c r="BHG41" s="120"/>
      <c r="BHH41" s="120"/>
      <c r="BHI41" s="120"/>
      <c r="BHJ41" s="120"/>
      <c r="BHK41" s="120"/>
      <c r="BHL41" s="121"/>
      <c r="BHM41" s="122">
        <v>4</v>
      </c>
      <c r="BHN41" s="120"/>
      <c r="BHO41" s="120"/>
      <c r="BHP41" s="120"/>
      <c r="BHQ41" s="120"/>
      <c r="BHR41" s="120"/>
      <c r="BHS41" s="120"/>
      <c r="BHT41" s="120"/>
      <c r="BHU41" s="120"/>
      <c r="BHV41" s="120"/>
      <c r="BHW41" s="120"/>
      <c r="BHX41" s="120"/>
      <c r="BHY41" s="120"/>
      <c r="BHZ41" s="120"/>
      <c r="BIA41" s="121"/>
      <c r="BIB41" s="122">
        <v>5</v>
      </c>
      <c r="BIC41" s="120"/>
      <c r="BID41" s="120"/>
      <c r="BIE41" s="120"/>
      <c r="BIF41" s="120"/>
      <c r="BIG41" s="120"/>
      <c r="BIH41" s="120"/>
      <c r="BII41" s="120"/>
      <c r="BIJ41" s="120"/>
      <c r="BIK41" s="120"/>
      <c r="BIL41" s="121"/>
      <c r="BIM41" s="122">
        <v>6</v>
      </c>
      <c r="BIN41" s="120"/>
      <c r="BIO41" s="120"/>
      <c r="BIP41" s="120"/>
      <c r="BIQ41" s="120"/>
      <c r="BIR41" s="120"/>
      <c r="BIS41" s="120"/>
      <c r="BIT41" s="120"/>
      <c r="BIU41" s="120"/>
      <c r="BIV41" s="120"/>
      <c r="BIW41" s="120"/>
      <c r="BIX41" s="120"/>
      <c r="BIY41" s="120"/>
      <c r="BIZ41" s="120"/>
      <c r="BJA41" s="123"/>
      <c r="BJB41" s="119">
        <v>3</v>
      </c>
      <c r="BJC41" s="120"/>
      <c r="BJD41" s="120"/>
      <c r="BJE41" s="120"/>
      <c r="BJF41" s="120"/>
      <c r="BJG41" s="120"/>
      <c r="BJH41" s="120"/>
      <c r="BJI41" s="120"/>
      <c r="BJJ41" s="120"/>
      <c r="BJK41" s="120"/>
      <c r="BJL41" s="121"/>
      <c r="BJM41" s="122">
        <v>4</v>
      </c>
      <c r="BJN41" s="120"/>
      <c r="BJO41" s="120"/>
      <c r="BJP41" s="120"/>
      <c r="BJQ41" s="120"/>
      <c r="BJR41" s="120"/>
      <c r="BJS41" s="120"/>
      <c r="BJT41" s="120"/>
      <c r="BJU41" s="120"/>
      <c r="BJV41" s="120"/>
      <c r="BJW41" s="120"/>
      <c r="BJX41" s="120"/>
      <c r="BJY41" s="120"/>
      <c r="BJZ41" s="120"/>
      <c r="BKA41" s="121"/>
      <c r="BKB41" s="122">
        <v>5</v>
      </c>
      <c r="BKC41" s="120"/>
      <c r="BKD41" s="120"/>
      <c r="BKE41" s="120"/>
      <c r="BKF41" s="120"/>
      <c r="BKG41" s="120"/>
      <c r="BKH41" s="120"/>
      <c r="BKI41" s="120"/>
      <c r="BKJ41" s="120"/>
      <c r="BKK41" s="120"/>
      <c r="BKL41" s="121"/>
      <c r="BKM41" s="122">
        <v>6</v>
      </c>
      <c r="BKN41" s="120"/>
      <c r="BKO41" s="120"/>
      <c r="BKP41" s="120"/>
      <c r="BKQ41" s="120"/>
      <c r="BKR41" s="120"/>
      <c r="BKS41" s="120"/>
      <c r="BKT41" s="120"/>
      <c r="BKU41" s="120"/>
      <c r="BKV41" s="120"/>
      <c r="BKW41" s="120"/>
      <c r="BKX41" s="120"/>
      <c r="BKY41" s="120"/>
      <c r="BKZ41" s="120"/>
      <c r="BLA41" s="123"/>
      <c r="BLB41" s="119">
        <v>3</v>
      </c>
      <c r="BLC41" s="120"/>
      <c r="BLD41" s="120"/>
      <c r="BLE41" s="120"/>
      <c r="BLF41" s="120"/>
      <c r="BLG41" s="120"/>
      <c r="BLH41" s="120"/>
      <c r="BLI41" s="120"/>
      <c r="BLJ41" s="120"/>
      <c r="BLK41" s="120"/>
      <c r="BLL41" s="121"/>
      <c r="BLM41" s="122">
        <v>4</v>
      </c>
      <c r="BLN41" s="120"/>
      <c r="BLO41" s="120"/>
      <c r="BLP41" s="120"/>
      <c r="BLQ41" s="120"/>
      <c r="BLR41" s="120"/>
      <c r="BLS41" s="120"/>
      <c r="BLT41" s="120"/>
      <c r="BLU41" s="120"/>
      <c r="BLV41" s="120"/>
      <c r="BLW41" s="120"/>
      <c r="BLX41" s="120"/>
      <c r="BLY41" s="120"/>
      <c r="BLZ41" s="120"/>
      <c r="BMA41" s="121"/>
      <c r="BMB41" s="122">
        <v>5</v>
      </c>
      <c r="BMC41" s="120"/>
      <c r="BMD41" s="120"/>
      <c r="BME41" s="120"/>
      <c r="BMF41" s="120"/>
      <c r="BMG41" s="120"/>
      <c r="BMH41" s="120"/>
      <c r="BMI41" s="120"/>
      <c r="BMJ41" s="120"/>
      <c r="BMK41" s="120"/>
      <c r="BML41" s="121"/>
      <c r="BMM41" s="122">
        <v>6</v>
      </c>
      <c r="BMN41" s="120"/>
      <c r="BMO41" s="120"/>
      <c r="BMP41" s="120"/>
      <c r="BMQ41" s="120"/>
      <c r="BMR41" s="120"/>
      <c r="BMS41" s="120"/>
      <c r="BMT41" s="120"/>
      <c r="BMU41" s="120"/>
      <c r="BMV41" s="120"/>
      <c r="BMW41" s="120"/>
      <c r="BMX41" s="120"/>
      <c r="BMY41" s="120"/>
      <c r="BMZ41" s="120"/>
      <c r="BNA41" s="123"/>
      <c r="BNB41" s="65"/>
      <c r="BNC41" s="65"/>
      <c r="BND41" s="65"/>
      <c r="BNE41" s="65"/>
      <c r="BNF41" s="65"/>
      <c r="BNG41" s="65"/>
      <c r="BNH41" s="65"/>
      <c r="BNI41" s="65"/>
      <c r="BNJ41" s="65"/>
      <c r="BNK41" s="65"/>
      <c r="BNL41" s="65"/>
      <c r="BNM41" s="65"/>
      <c r="BNN41" s="65"/>
      <c r="BNO41" s="65"/>
      <c r="BNP41" s="65"/>
      <c r="BNQ41" s="65"/>
      <c r="BNR41" s="65"/>
      <c r="BNS41" s="65"/>
      <c r="BNT41" s="65"/>
      <c r="BNU41" s="65"/>
      <c r="BNV41" s="65"/>
      <c r="BNW41" s="65"/>
      <c r="BNX41" s="65"/>
      <c r="BNY41" s="65"/>
      <c r="BNZ41" s="65"/>
      <c r="BOA41" s="65"/>
      <c r="BOB41" s="65"/>
      <c r="BOC41" s="65"/>
      <c r="BOD41" s="65"/>
      <c r="BOE41" s="65"/>
      <c r="BOF41" s="65"/>
      <c r="BOG41" s="65"/>
      <c r="BOH41" s="65"/>
      <c r="BOI41" s="65"/>
      <c r="BOJ41" s="65"/>
      <c r="BOK41" s="65"/>
      <c r="BOL41" s="65"/>
      <c r="BOM41" s="65"/>
      <c r="BON41" s="65"/>
      <c r="BOO41" s="65"/>
      <c r="BOP41" s="65"/>
      <c r="BOQ41" s="65"/>
      <c r="BOR41" s="65"/>
      <c r="BOS41" s="65"/>
      <c r="BOT41" s="65"/>
      <c r="BOU41" s="65"/>
      <c r="BOV41" s="65"/>
      <c r="BOW41" s="65"/>
      <c r="BOX41" s="65"/>
      <c r="BOY41" s="65"/>
      <c r="BOZ41" s="65"/>
      <c r="BPA41" s="65"/>
    </row>
    <row r="42" spans="1:1769" s="62" customFormat="1" ht="12.75" customHeight="1">
      <c r="A42" s="124" t="s">
        <v>48</v>
      </c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5" t="s">
        <v>58</v>
      </c>
      <c r="AT42" s="126"/>
      <c r="AU42" s="126"/>
      <c r="AV42" s="126"/>
      <c r="AW42" s="126"/>
      <c r="AX42" s="126"/>
      <c r="AY42" s="126"/>
      <c r="AZ42" s="126"/>
      <c r="BA42" s="126"/>
      <c r="BB42" s="127">
        <f>DB42+FB42+HB42+JB42+LB42+NB42+PB42+RB42+TB42+VB42+XB42+ZB42+ABB42+ADB42+AFB42+AHB42+AJB42+ALB42+ANB42+APB42+ARB42+ATB42+AVB42+AXB42+AZB42+BBB42+BDB42+BFB42+BHB42+BJB42+BLB42</f>
        <v>1165727.2599999998</v>
      </c>
      <c r="BC42" s="127"/>
      <c r="BD42" s="127"/>
      <c r="BE42" s="127"/>
      <c r="BF42" s="127"/>
      <c r="BG42" s="127"/>
      <c r="BH42" s="127"/>
      <c r="BI42" s="127"/>
      <c r="BJ42" s="127"/>
      <c r="BK42" s="127"/>
      <c r="BL42" s="127"/>
      <c r="BM42" s="127">
        <f>DM42+FM42+HM42+JM42+LM42+NM42+PM42+RM42+TM42+VM42+XM42+ZM42+ABM42+ADM42+AFM42+AHM42+AJM42+ALM42+ANM42+APM42+ARM42+ATM42+AVM42+AXM42+AZM42+BBM42+BDM42+BFM42+BHM42+BJM42+BLM42</f>
        <v>2951794.51</v>
      </c>
      <c r="BN42" s="127"/>
      <c r="BO42" s="127"/>
      <c r="BP42" s="127"/>
      <c r="BQ42" s="127"/>
      <c r="BR42" s="127"/>
      <c r="BS42" s="127"/>
      <c r="BT42" s="127"/>
      <c r="BU42" s="127"/>
      <c r="BV42" s="127"/>
      <c r="BW42" s="127"/>
      <c r="BX42" s="127"/>
      <c r="BY42" s="127"/>
      <c r="BZ42" s="127"/>
      <c r="CA42" s="127"/>
      <c r="CB42" s="127">
        <f>EB42+GB42+IB42+KB42+MB42+OB42+QB42+SB42+UB42+WB42+YB42+AAB42+ACB42+AEB42+AGB42+AIB42+AKB42+AMB42+AOB42+AQB42+ASB42+AUB42+AWB42+AYB42+BAB42+BCB42+BEB42+BGB42+BIB42+BKB42+BMB42</f>
        <v>1165727.2599999998</v>
      </c>
      <c r="CC42" s="127"/>
      <c r="CD42" s="127"/>
      <c r="CE42" s="127"/>
      <c r="CF42" s="127"/>
      <c r="CG42" s="127"/>
      <c r="CH42" s="127"/>
      <c r="CI42" s="127"/>
      <c r="CJ42" s="127"/>
      <c r="CK42" s="127"/>
      <c r="CL42" s="127"/>
      <c r="CM42" s="127">
        <f>EM42+GM42+IM42+KM42+MM42+OM42+QM42+SM42+UM42+WM42+YM42+AAM42+ACM42+AEM42+AGM42+AIM42+AKM42+AMM42+AOM42+AQM42+ASM42+AUM42+AWM42+AYM42+BAM42+BCM42+BEM42+BGM42+BIM42+BKM42+BMM42</f>
        <v>2951794.51</v>
      </c>
      <c r="CN42" s="127"/>
      <c r="CO42" s="127"/>
      <c r="CP42" s="127"/>
      <c r="CQ42" s="127"/>
      <c r="CR42" s="127"/>
      <c r="CS42" s="127"/>
      <c r="CT42" s="127"/>
      <c r="CU42" s="127"/>
      <c r="CV42" s="127"/>
      <c r="CW42" s="127"/>
      <c r="CX42" s="127"/>
      <c r="CY42" s="127"/>
      <c r="CZ42" s="127"/>
      <c r="DA42" s="128"/>
      <c r="DB42" s="114">
        <v>883.58</v>
      </c>
      <c r="DC42" s="115"/>
      <c r="DD42" s="115"/>
      <c r="DE42" s="115"/>
      <c r="DF42" s="115"/>
      <c r="DG42" s="115"/>
      <c r="DH42" s="115"/>
      <c r="DI42" s="115"/>
      <c r="DJ42" s="115"/>
      <c r="DK42" s="115"/>
      <c r="DL42" s="116"/>
      <c r="DM42" s="117">
        <v>883.58</v>
      </c>
      <c r="DN42" s="115"/>
      <c r="DO42" s="115"/>
      <c r="DP42" s="115"/>
      <c r="DQ42" s="115"/>
      <c r="DR42" s="115"/>
      <c r="DS42" s="115"/>
      <c r="DT42" s="115"/>
      <c r="DU42" s="115"/>
      <c r="DV42" s="115"/>
      <c r="DW42" s="115"/>
      <c r="DX42" s="115"/>
      <c r="DY42" s="115"/>
      <c r="DZ42" s="115"/>
      <c r="EA42" s="116"/>
      <c r="EB42" s="117">
        <v>883.58</v>
      </c>
      <c r="EC42" s="115"/>
      <c r="ED42" s="115"/>
      <c r="EE42" s="115"/>
      <c r="EF42" s="115"/>
      <c r="EG42" s="115"/>
      <c r="EH42" s="115"/>
      <c r="EI42" s="115"/>
      <c r="EJ42" s="115"/>
      <c r="EK42" s="115"/>
      <c r="EL42" s="116"/>
      <c r="EM42" s="117">
        <v>883.58</v>
      </c>
      <c r="EN42" s="115"/>
      <c r="EO42" s="115"/>
      <c r="EP42" s="115"/>
      <c r="EQ42" s="115"/>
      <c r="ER42" s="115"/>
      <c r="ES42" s="115"/>
      <c r="ET42" s="115"/>
      <c r="EU42" s="115"/>
      <c r="EV42" s="115"/>
      <c r="EW42" s="115"/>
      <c r="EX42" s="115"/>
      <c r="EY42" s="115"/>
      <c r="EZ42" s="115"/>
      <c r="FA42" s="118"/>
      <c r="FB42" s="114">
        <v>3052.15</v>
      </c>
      <c r="FC42" s="115"/>
      <c r="FD42" s="115"/>
      <c r="FE42" s="115"/>
      <c r="FF42" s="115"/>
      <c r="FG42" s="115"/>
      <c r="FH42" s="115"/>
      <c r="FI42" s="115"/>
      <c r="FJ42" s="115"/>
      <c r="FK42" s="115"/>
      <c r="FL42" s="116"/>
      <c r="FM42" s="117">
        <v>9156.84</v>
      </c>
      <c r="FN42" s="115"/>
      <c r="FO42" s="115"/>
      <c r="FP42" s="115"/>
      <c r="FQ42" s="115"/>
      <c r="FR42" s="115"/>
      <c r="FS42" s="115"/>
      <c r="FT42" s="115"/>
      <c r="FU42" s="115"/>
      <c r="FV42" s="115"/>
      <c r="FW42" s="115"/>
      <c r="FX42" s="115"/>
      <c r="FY42" s="115"/>
      <c r="FZ42" s="115"/>
      <c r="GA42" s="116"/>
      <c r="GB42" s="117">
        <v>3052.15</v>
      </c>
      <c r="GC42" s="115"/>
      <c r="GD42" s="115"/>
      <c r="GE42" s="115"/>
      <c r="GF42" s="115"/>
      <c r="GG42" s="115"/>
      <c r="GH42" s="115"/>
      <c r="GI42" s="115"/>
      <c r="GJ42" s="115"/>
      <c r="GK42" s="115"/>
      <c r="GL42" s="116"/>
      <c r="GM42" s="117">
        <v>9156.84</v>
      </c>
      <c r="GN42" s="115"/>
      <c r="GO42" s="115"/>
      <c r="GP42" s="115"/>
      <c r="GQ42" s="115"/>
      <c r="GR42" s="115"/>
      <c r="GS42" s="115"/>
      <c r="GT42" s="115"/>
      <c r="GU42" s="115"/>
      <c r="GV42" s="115"/>
      <c r="GW42" s="115"/>
      <c r="GX42" s="115"/>
      <c r="GY42" s="115"/>
      <c r="GZ42" s="115"/>
      <c r="HA42" s="118"/>
      <c r="HB42" s="114">
        <v>0</v>
      </c>
      <c r="HC42" s="115"/>
      <c r="HD42" s="115"/>
      <c r="HE42" s="115"/>
      <c r="HF42" s="115"/>
      <c r="HG42" s="115"/>
      <c r="HH42" s="115"/>
      <c r="HI42" s="115"/>
      <c r="HJ42" s="115"/>
      <c r="HK42" s="115"/>
      <c r="HL42" s="116"/>
      <c r="HM42" s="117">
        <v>0</v>
      </c>
      <c r="HN42" s="115"/>
      <c r="HO42" s="115"/>
      <c r="HP42" s="115"/>
      <c r="HQ42" s="115"/>
      <c r="HR42" s="115"/>
      <c r="HS42" s="115"/>
      <c r="HT42" s="115"/>
      <c r="HU42" s="115"/>
      <c r="HV42" s="115"/>
      <c r="HW42" s="115"/>
      <c r="HX42" s="115"/>
      <c r="HY42" s="115"/>
      <c r="HZ42" s="115"/>
      <c r="IA42" s="116"/>
      <c r="IB42" s="117">
        <v>0</v>
      </c>
      <c r="IC42" s="115"/>
      <c r="ID42" s="115"/>
      <c r="IE42" s="115"/>
      <c r="IF42" s="115"/>
      <c r="IG42" s="115"/>
      <c r="IH42" s="115"/>
      <c r="II42" s="115"/>
      <c r="IJ42" s="115"/>
      <c r="IK42" s="115"/>
      <c r="IL42" s="116"/>
      <c r="IM42" s="117">
        <v>0</v>
      </c>
      <c r="IN42" s="115"/>
      <c r="IO42" s="115"/>
      <c r="IP42" s="115"/>
      <c r="IQ42" s="115"/>
      <c r="IR42" s="115"/>
      <c r="IS42" s="115"/>
      <c r="IT42" s="115"/>
      <c r="IU42" s="115"/>
      <c r="IV42" s="115"/>
      <c r="IW42" s="115"/>
      <c r="IX42" s="115"/>
      <c r="IY42" s="115"/>
      <c r="IZ42" s="115"/>
      <c r="JA42" s="118"/>
      <c r="JB42" s="114">
        <v>0</v>
      </c>
      <c r="JC42" s="115"/>
      <c r="JD42" s="115"/>
      <c r="JE42" s="115"/>
      <c r="JF42" s="115"/>
      <c r="JG42" s="115"/>
      <c r="JH42" s="115"/>
      <c r="JI42" s="115"/>
      <c r="JJ42" s="115"/>
      <c r="JK42" s="115"/>
      <c r="JL42" s="116"/>
      <c r="JM42" s="117">
        <v>0</v>
      </c>
      <c r="JN42" s="115"/>
      <c r="JO42" s="115"/>
      <c r="JP42" s="115"/>
      <c r="JQ42" s="115"/>
      <c r="JR42" s="115"/>
      <c r="JS42" s="115"/>
      <c r="JT42" s="115"/>
      <c r="JU42" s="115"/>
      <c r="JV42" s="115"/>
      <c r="JW42" s="115"/>
      <c r="JX42" s="115"/>
      <c r="JY42" s="115"/>
      <c r="JZ42" s="115"/>
      <c r="KA42" s="116"/>
      <c r="KB42" s="117">
        <v>0</v>
      </c>
      <c r="KC42" s="115"/>
      <c r="KD42" s="115"/>
      <c r="KE42" s="115"/>
      <c r="KF42" s="115"/>
      <c r="KG42" s="115"/>
      <c r="KH42" s="115"/>
      <c r="KI42" s="115"/>
      <c r="KJ42" s="115"/>
      <c r="KK42" s="115"/>
      <c r="KL42" s="116"/>
      <c r="KM42" s="117">
        <v>0</v>
      </c>
      <c r="KN42" s="115"/>
      <c r="KO42" s="115"/>
      <c r="KP42" s="115"/>
      <c r="KQ42" s="115"/>
      <c r="KR42" s="115"/>
      <c r="KS42" s="115"/>
      <c r="KT42" s="115"/>
      <c r="KU42" s="115"/>
      <c r="KV42" s="115"/>
      <c r="KW42" s="115"/>
      <c r="KX42" s="115"/>
      <c r="KY42" s="115"/>
      <c r="KZ42" s="115"/>
      <c r="LA42" s="118"/>
      <c r="LB42" s="114">
        <v>11367.12</v>
      </c>
      <c r="LC42" s="115"/>
      <c r="LD42" s="115"/>
      <c r="LE42" s="115"/>
      <c r="LF42" s="115"/>
      <c r="LG42" s="115"/>
      <c r="LH42" s="115"/>
      <c r="LI42" s="115"/>
      <c r="LJ42" s="115"/>
      <c r="LK42" s="115"/>
      <c r="LL42" s="116"/>
      <c r="LM42" s="117">
        <v>34065.39</v>
      </c>
      <c r="LN42" s="115"/>
      <c r="LO42" s="115"/>
      <c r="LP42" s="115"/>
      <c r="LQ42" s="115"/>
      <c r="LR42" s="115"/>
      <c r="LS42" s="115"/>
      <c r="LT42" s="115"/>
      <c r="LU42" s="115"/>
      <c r="LV42" s="115"/>
      <c r="LW42" s="115"/>
      <c r="LX42" s="115"/>
      <c r="LY42" s="115"/>
      <c r="LZ42" s="115"/>
      <c r="MA42" s="116"/>
      <c r="MB42" s="117">
        <v>11367.12</v>
      </c>
      <c r="MC42" s="115"/>
      <c r="MD42" s="115"/>
      <c r="ME42" s="115"/>
      <c r="MF42" s="115"/>
      <c r="MG42" s="115"/>
      <c r="MH42" s="115"/>
      <c r="MI42" s="115"/>
      <c r="MJ42" s="115"/>
      <c r="MK42" s="115"/>
      <c r="ML42" s="116"/>
      <c r="MM42" s="117">
        <v>34065.39</v>
      </c>
      <c r="MN42" s="115"/>
      <c r="MO42" s="115"/>
      <c r="MP42" s="115"/>
      <c r="MQ42" s="115"/>
      <c r="MR42" s="115"/>
      <c r="MS42" s="115"/>
      <c r="MT42" s="115"/>
      <c r="MU42" s="115"/>
      <c r="MV42" s="115"/>
      <c r="MW42" s="115"/>
      <c r="MX42" s="115"/>
      <c r="MY42" s="115"/>
      <c r="MZ42" s="115"/>
      <c r="NA42" s="118"/>
      <c r="NB42" s="114">
        <v>0</v>
      </c>
      <c r="NC42" s="115"/>
      <c r="ND42" s="115"/>
      <c r="NE42" s="115"/>
      <c r="NF42" s="115"/>
      <c r="NG42" s="115"/>
      <c r="NH42" s="115"/>
      <c r="NI42" s="115"/>
      <c r="NJ42" s="115"/>
      <c r="NK42" s="115"/>
      <c r="NL42" s="116"/>
      <c r="NM42" s="117">
        <v>0</v>
      </c>
      <c r="NN42" s="115"/>
      <c r="NO42" s="115"/>
      <c r="NP42" s="115"/>
      <c r="NQ42" s="115"/>
      <c r="NR42" s="115"/>
      <c r="NS42" s="115"/>
      <c r="NT42" s="115"/>
      <c r="NU42" s="115"/>
      <c r="NV42" s="115"/>
      <c r="NW42" s="115"/>
      <c r="NX42" s="115"/>
      <c r="NY42" s="115"/>
      <c r="NZ42" s="115"/>
      <c r="OA42" s="116"/>
      <c r="OB42" s="117">
        <v>0</v>
      </c>
      <c r="OC42" s="115"/>
      <c r="OD42" s="115"/>
      <c r="OE42" s="115"/>
      <c r="OF42" s="115"/>
      <c r="OG42" s="115"/>
      <c r="OH42" s="115"/>
      <c r="OI42" s="115"/>
      <c r="OJ42" s="115"/>
      <c r="OK42" s="115"/>
      <c r="OL42" s="116"/>
      <c r="OM42" s="117">
        <v>0</v>
      </c>
      <c r="ON42" s="115"/>
      <c r="OO42" s="115"/>
      <c r="OP42" s="115"/>
      <c r="OQ42" s="115"/>
      <c r="OR42" s="115"/>
      <c r="OS42" s="115"/>
      <c r="OT42" s="115"/>
      <c r="OU42" s="115"/>
      <c r="OV42" s="115"/>
      <c r="OW42" s="115"/>
      <c r="OX42" s="115"/>
      <c r="OY42" s="115"/>
      <c r="OZ42" s="115"/>
      <c r="PA42" s="118"/>
      <c r="PB42" s="114">
        <v>0</v>
      </c>
      <c r="PC42" s="115"/>
      <c r="PD42" s="115"/>
      <c r="PE42" s="115"/>
      <c r="PF42" s="115"/>
      <c r="PG42" s="115"/>
      <c r="PH42" s="115"/>
      <c r="PI42" s="115"/>
      <c r="PJ42" s="115"/>
      <c r="PK42" s="115"/>
      <c r="PL42" s="116"/>
      <c r="PM42" s="117">
        <v>0</v>
      </c>
      <c r="PN42" s="115"/>
      <c r="PO42" s="115"/>
      <c r="PP42" s="115"/>
      <c r="PQ42" s="115"/>
      <c r="PR42" s="115"/>
      <c r="PS42" s="115"/>
      <c r="PT42" s="115"/>
      <c r="PU42" s="115"/>
      <c r="PV42" s="115"/>
      <c r="PW42" s="115"/>
      <c r="PX42" s="115"/>
      <c r="PY42" s="115"/>
      <c r="PZ42" s="115"/>
      <c r="QA42" s="116"/>
      <c r="QB42" s="117">
        <v>0</v>
      </c>
      <c r="QC42" s="115"/>
      <c r="QD42" s="115"/>
      <c r="QE42" s="115"/>
      <c r="QF42" s="115"/>
      <c r="QG42" s="115"/>
      <c r="QH42" s="115"/>
      <c r="QI42" s="115"/>
      <c r="QJ42" s="115"/>
      <c r="QK42" s="115"/>
      <c r="QL42" s="116"/>
      <c r="QM42" s="117">
        <v>0</v>
      </c>
      <c r="QN42" s="115"/>
      <c r="QO42" s="115"/>
      <c r="QP42" s="115"/>
      <c r="QQ42" s="115"/>
      <c r="QR42" s="115"/>
      <c r="QS42" s="115"/>
      <c r="QT42" s="115"/>
      <c r="QU42" s="115"/>
      <c r="QV42" s="115"/>
      <c r="QW42" s="115"/>
      <c r="QX42" s="115"/>
      <c r="QY42" s="115"/>
      <c r="QZ42" s="115"/>
      <c r="RA42" s="118"/>
      <c r="RB42" s="114">
        <v>19322.07</v>
      </c>
      <c r="RC42" s="115"/>
      <c r="RD42" s="115"/>
      <c r="RE42" s="115"/>
      <c r="RF42" s="115"/>
      <c r="RG42" s="115"/>
      <c r="RH42" s="115"/>
      <c r="RI42" s="115"/>
      <c r="RJ42" s="115"/>
      <c r="RK42" s="115"/>
      <c r="RL42" s="116"/>
      <c r="RM42" s="117">
        <v>56588.04</v>
      </c>
      <c r="RN42" s="115"/>
      <c r="RO42" s="115"/>
      <c r="RP42" s="115"/>
      <c r="RQ42" s="115"/>
      <c r="RR42" s="115"/>
      <c r="RS42" s="115"/>
      <c r="RT42" s="115"/>
      <c r="RU42" s="115"/>
      <c r="RV42" s="115"/>
      <c r="RW42" s="115"/>
      <c r="RX42" s="115"/>
      <c r="RY42" s="115"/>
      <c r="RZ42" s="115"/>
      <c r="SA42" s="116"/>
      <c r="SB42" s="117">
        <v>19322.07</v>
      </c>
      <c r="SC42" s="115"/>
      <c r="SD42" s="115"/>
      <c r="SE42" s="115"/>
      <c r="SF42" s="115"/>
      <c r="SG42" s="115"/>
      <c r="SH42" s="115"/>
      <c r="SI42" s="115"/>
      <c r="SJ42" s="115"/>
      <c r="SK42" s="115"/>
      <c r="SL42" s="116"/>
      <c r="SM42" s="117">
        <v>56588.04</v>
      </c>
      <c r="SN42" s="115"/>
      <c r="SO42" s="115"/>
      <c r="SP42" s="115"/>
      <c r="SQ42" s="115"/>
      <c r="SR42" s="115"/>
      <c r="SS42" s="115"/>
      <c r="ST42" s="115"/>
      <c r="SU42" s="115"/>
      <c r="SV42" s="115"/>
      <c r="SW42" s="115"/>
      <c r="SX42" s="115"/>
      <c r="SY42" s="115"/>
      <c r="SZ42" s="115"/>
      <c r="TA42" s="118"/>
      <c r="TB42" s="114">
        <v>12982.54</v>
      </c>
      <c r="TC42" s="115"/>
      <c r="TD42" s="115"/>
      <c r="TE42" s="115"/>
      <c r="TF42" s="115"/>
      <c r="TG42" s="115"/>
      <c r="TH42" s="115"/>
      <c r="TI42" s="115"/>
      <c r="TJ42" s="115"/>
      <c r="TK42" s="115"/>
      <c r="TL42" s="116"/>
      <c r="TM42" s="117">
        <v>101916.41</v>
      </c>
      <c r="TN42" s="115"/>
      <c r="TO42" s="115"/>
      <c r="TP42" s="115"/>
      <c r="TQ42" s="115"/>
      <c r="TR42" s="115"/>
      <c r="TS42" s="115"/>
      <c r="TT42" s="115"/>
      <c r="TU42" s="115"/>
      <c r="TV42" s="115"/>
      <c r="TW42" s="115"/>
      <c r="TX42" s="115"/>
      <c r="TY42" s="115"/>
      <c r="TZ42" s="115"/>
      <c r="UA42" s="116"/>
      <c r="UB42" s="117">
        <v>12982.54</v>
      </c>
      <c r="UC42" s="115"/>
      <c r="UD42" s="115"/>
      <c r="UE42" s="115"/>
      <c r="UF42" s="115"/>
      <c r="UG42" s="115"/>
      <c r="UH42" s="115"/>
      <c r="UI42" s="115"/>
      <c r="UJ42" s="115"/>
      <c r="UK42" s="115"/>
      <c r="UL42" s="116"/>
      <c r="UM42" s="117">
        <v>101916.41</v>
      </c>
      <c r="UN42" s="115"/>
      <c r="UO42" s="115"/>
      <c r="UP42" s="115"/>
      <c r="UQ42" s="115"/>
      <c r="UR42" s="115"/>
      <c r="US42" s="115"/>
      <c r="UT42" s="115"/>
      <c r="UU42" s="115"/>
      <c r="UV42" s="115"/>
      <c r="UW42" s="115"/>
      <c r="UX42" s="115"/>
      <c r="UY42" s="115"/>
      <c r="UZ42" s="115"/>
      <c r="VA42" s="118"/>
      <c r="VB42" s="114">
        <v>0</v>
      </c>
      <c r="VC42" s="115"/>
      <c r="VD42" s="115"/>
      <c r="VE42" s="115"/>
      <c r="VF42" s="115"/>
      <c r="VG42" s="115"/>
      <c r="VH42" s="115"/>
      <c r="VI42" s="115"/>
      <c r="VJ42" s="115"/>
      <c r="VK42" s="115"/>
      <c r="VL42" s="116"/>
      <c r="VM42" s="117">
        <v>0</v>
      </c>
      <c r="VN42" s="115"/>
      <c r="VO42" s="115"/>
      <c r="VP42" s="115"/>
      <c r="VQ42" s="115"/>
      <c r="VR42" s="115"/>
      <c r="VS42" s="115"/>
      <c r="VT42" s="115"/>
      <c r="VU42" s="115"/>
      <c r="VV42" s="115"/>
      <c r="VW42" s="115"/>
      <c r="VX42" s="115"/>
      <c r="VY42" s="115"/>
      <c r="VZ42" s="115"/>
      <c r="WA42" s="116"/>
      <c r="WB42" s="117">
        <v>0</v>
      </c>
      <c r="WC42" s="115"/>
      <c r="WD42" s="115"/>
      <c r="WE42" s="115"/>
      <c r="WF42" s="115"/>
      <c r="WG42" s="115"/>
      <c r="WH42" s="115"/>
      <c r="WI42" s="115"/>
      <c r="WJ42" s="115"/>
      <c r="WK42" s="115"/>
      <c r="WL42" s="116"/>
      <c r="WM42" s="117">
        <v>0</v>
      </c>
      <c r="WN42" s="115"/>
      <c r="WO42" s="115"/>
      <c r="WP42" s="115"/>
      <c r="WQ42" s="115"/>
      <c r="WR42" s="115"/>
      <c r="WS42" s="115"/>
      <c r="WT42" s="115"/>
      <c r="WU42" s="115"/>
      <c r="WV42" s="115"/>
      <c r="WW42" s="115"/>
      <c r="WX42" s="115"/>
      <c r="WY42" s="115"/>
      <c r="WZ42" s="115"/>
      <c r="XA42" s="118"/>
      <c r="XB42" s="114">
        <v>21876.400000000001</v>
      </c>
      <c r="XC42" s="115"/>
      <c r="XD42" s="115"/>
      <c r="XE42" s="115"/>
      <c r="XF42" s="115"/>
      <c r="XG42" s="115"/>
      <c r="XH42" s="115"/>
      <c r="XI42" s="115"/>
      <c r="XJ42" s="115"/>
      <c r="XK42" s="115"/>
      <c r="XL42" s="116"/>
      <c r="XM42" s="117">
        <v>79025.55</v>
      </c>
      <c r="XN42" s="115"/>
      <c r="XO42" s="115"/>
      <c r="XP42" s="115"/>
      <c r="XQ42" s="115"/>
      <c r="XR42" s="115"/>
      <c r="XS42" s="115"/>
      <c r="XT42" s="115"/>
      <c r="XU42" s="115"/>
      <c r="XV42" s="115"/>
      <c r="XW42" s="115"/>
      <c r="XX42" s="115"/>
      <c r="XY42" s="115"/>
      <c r="XZ42" s="115"/>
      <c r="YA42" s="116"/>
      <c r="YB42" s="117">
        <v>21876.400000000001</v>
      </c>
      <c r="YC42" s="115"/>
      <c r="YD42" s="115"/>
      <c r="YE42" s="115"/>
      <c r="YF42" s="115"/>
      <c r="YG42" s="115"/>
      <c r="YH42" s="115"/>
      <c r="YI42" s="115"/>
      <c r="YJ42" s="115"/>
      <c r="YK42" s="115"/>
      <c r="YL42" s="116"/>
      <c r="YM42" s="117">
        <v>79025.55</v>
      </c>
      <c r="YN42" s="115"/>
      <c r="YO42" s="115"/>
      <c r="YP42" s="115"/>
      <c r="YQ42" s="115"/>
      <c r="YR42" s="115"/>
      <c r="YS42" s="115"/>
      <c r="YT42" s="115"/>
      <c r="YU42" s="115"/>
      <c r="YV42" s="115"/>
      <c r="YW42" s="115"/>
      <c r="YX42" s="115"/>
      <c r="YY42" s="115"/>
      <c r="YZ42" s="115"/>
      <c r="ZA42" s="118"/>
      <c r="ZB42" s="114">
        <v>0</v>
      </c>
      <c r="ZC42" s="115"/>
      <c r="ZD42" s="115"/>
      <c r="ZE42" s="115"/>
      <c r="ZF42" s="115"/>
      <c r="ZG42" s="115"/>
      <c r="ZH42" s="115"/>
      <c r="ZI42" s="115"/>
      <c r="ZJ42" s="115"/>
      <c r="ZK42" s="115"/>
      <c r="ZL42" s="116"/>
      <c r="ZM42" s="117">
        <v>0</v>
      </c>
      <c r="ZN42" s="115"/>
      <c r="ZO42" s="115"/>
      <c r="ZP42" s="115"/>
      <c r="ZQ42" s="115"/>
      <c r="ZR42" s="115"/>
      <c r="ZS42" s="115"/>
      <c r="ZT42" s="115"/>
      <c r="ZU42" s="115"/>
      <c r="ZV42" s="115"/>
      <c r="ZW42" s="115"/>
      <c r="ZX42" s="115"/>
      <c r="ZY42" s="115"/>
      <c r="ZZ42" s="115"/>
      <c r="AAA42" s="116"/>
      <c r="AAB42" s="117">
        <v>0</v>
      </c>
      <c r="AAC42" s="115"/>
      <c r="AAD42" s="115"/>
      <c r="AAE42" s="115"/>
      <c r="AAF42" s="115"/>
      <c r="AAG42" s="115"/>
      <c r="AAH42" s="115"/>
      <c r="AAI42" s="115"/>
      <c r="AAJ42" s="115"/>
      <c r="AAK42" s="115"/>
      <c r="AAL42" s="116"/>
      <c r="AAM42" s="117">
        <v>0</v>
      </c>
      <c r="AAN42" s="115"/>
      <c r="AAO42" s="115"/>
      <c r="AAP42" s="115"/>
      <c r="AAQ42" s="115"/>
      <c r="AAR42" s="115"/>
      <c r="AAS42" s="115"/>
      <c r="AAT42" s="115"/>
      <c r="AAU42" s="115"/>
      <c r="AAV42" s="115"/>
      <c r="AAW42" s="115"/>
      <c r="AAX42" s="115"/>
      <c r="AAY42" s="115"/>
      <c r="AAZ42" s="115"/>
      <c r="ABA42" s="118"/>
      <c r="ABB42" s="114">
        <v>0</v>
      </c>
      <c r="ABC42" s="115"/>
      <c r="ABD42" s="115"/>
      <c r="ABE42" s="115"/>
      <c r="ABF42" s="115"/>
      <c r="ABG42" s="115"/>
      <c r="ABH42" s="115"/>
      <c r="ABI42" s="115"/>
      <c r="ABJ42" s="115"/>
      <c r="ABK42" s="115"/>
      <c r="ABL42" s="116"/>
      <c r="ABM42" s="117">
        <v>0</v>
      </c>
      <c r="ABN42" s="115"/>
      <c r="ABO42" s="115"/>
      <c r="ABP42" s="115"/>
      <c r="ABQ42" s="115"/>
      <c r="ABR42" s="115"/>
      <c r="ABS42" s="115"/>
      <c r="ABT42" s="115"/>
      <c r="ABU42" s="115"/>
      <c r="ABV42" s="115"/>
      <c r="ABW42" s="115"/>
      <c r="ABX42" s="115"/>
      <c r="ABY42" s="115"/>
      <c r="ABZ42" s="115"/>
      <c r="ACA42" s="116"/>
      <c r="ACB42" s="117">
        <v>0</v>
      </c>
      <c r="ACC42" s="115"/>
      <c r="ACD42" s="115"/>
      <c r="ACE42" s="115"/>
      <c r="ACF42" s="115"/>
      <c r="ACG42" s="115"/>
      <c r="ACH42" s="115"/>
      <c r="ACI42" s="115"/>
      <c r="ACJ42" s="115"/>
      <c r="ACK42" s="115"/>
      <c r="ACL42" s="116"/>
      <c r="ACM42" s="117">
        <v>0</v>
      </c>
      <c r="ACN42" s="115"/>
      <c r="ACO42" s="115"/>
      <c r="ACP42" s="115"/>
      <c r="ACQ42" s="115"/>
      <c r="ACR42" s="115"/>
      <c r="ACS42" s="115"/>
      <c r="ACT42" s="115"/>
      <c r="ACU42" s="115"/>
      <c r="ACV42" s="115"/>
      <c r="ACW42" s="115"/>
      <c r="ACX42" s="115"/>
      <c r="ACY42" s="115"/>
      <c r="ACZ42" s="115"/>
      <c r="ADA42" s="118"/>
      <c r="ADB42" s="114">
        <v>0</v>
      </c>
      <c r="ADC42" s="115"/>
      <c r="ADD42" s="115"/>
      <c r="ADE42" s="115"/>
      <c r="ADF42" s="115"/>
      <c r="ADG42" s="115"/>
      <c r="ADH42" s="115"/>
      <c r="ADI42" s="115"/>
      <c r="ADJ42" s="115"/>
      <c r="ADK42" s="115"/>
      <c r="ADL42" s="116"/>
      <c r="ADM42" s="117">
        <v>0</v>
      </c>
      <c r="ADN42" s="115"/>
      <c r="ADO42" s="115"/>
      <c r="ADP42" s="115"/>
      <c r="ADQ42" s="115"/>
      <c r="ADR42" s="115"/>
      <c r="ADS42" s="115"/>
      <c r="ADT42" s="115"/>
      <c r="ADU42" s="115"/>
      <c r="ADV42" s="115"/>
      <c r="ADW42" s="115"/>
      <c r="ADX42" s="115"/>
      <c r="ADY42" s="115"/>
      <c r="ADZ42" s="115"/>
      <c r="AEA42" s="116"/>
      <c r="AEB42" s="117">
        <v>0</v>
      </c>
      <c r="AEC42" s="115"/>
      <c r="AED42" s="115"/>
      <c r="AEE42" s="115"/>
      <c r="AEF42" s="115"/>
      <c r="AEG42" s="115"/>
      <c r="AEH42" s="115"/>
      <c r="AEI42" s="115"/>
      <c r="AEJ42" s="115"/>
      <c r="AEK42" s="115"/>
      <c r="AEL42" s="116"/>
      <c r="AEM42" s="117">
        <v>0</v>
      </c>
      <c r="AEN42" s="115"/>
      <c r="AEO42" s="115"/>
      <c r="AEP42" s="115"/>
      <c r="AEQ42" s="115"/>
      <c r="AER42" s="115"/>
      <c r="AES42" s="115"/>
      <c r="AET42" s="115"/>
      <c r="AEU42" s="115"/>
      <c r="AEV42" s="115"/>
      <c r="AEW42" s="115"/>
      <c r="AEX42" s="115"/>
      <c r="AEY42" s="115"/>
      <c r="AEZ42" s="115"/>
      <c r="AFA42" s="118"/>
      <c r="AFB42" s="114">
        <v>11777.56</v>
      </c>
      <c r="AFC42" s="115"/>
      <c r="AFD42" s="115"/>
      <c r="AFE42" s="115"/>
      <c r="AFF42" s="115"/>
      <c r="AFG42" s="115"/>
      <c r="AFH42" s="115"/>
      <c r="AFI42" s="115"/>
      <c r="AFJ42" s="115"/>
      <c r="AFK42" s="115"/>
      <c r="AFL42" s="116"/>
      <c r="AFM42" s="117">
        <v>59542.05</v>
      </c>
      <c r="AFN42" s="115"/>
      <c r="AFO42" s="115"/>
      <c r="AFP42" s="115"/>
      <c r="AFQ42" s="115"/>
      <c r="AFR42" s="115"/>
      <c r="AFS42" s="115"/>
      <c r="AFT42" s="115"/>
      <c r="AFU42" s="115"/>
      <c r="AFV42" s="115"/>
      <c r="AFW42" s="115"/>
      <c r="AFX42" s="115"/>
      <c r="AFY42" s="115"/>
      <c r="AFZ42" s="115"/>
      <c r="AGA42" s="116"/>
      <c r="AGB42" s="117">
        <v>11777.56</v>
      </c>
      <c r="AGC42" s="115"/>
      <c r="AGD42" s="115"/>
      <c r="AGE42" s="115"/>
      <c r="AGF42" s="115"/>
      <c r="AGG42" s="115"/>
      <c r="AGH42" s="115"/>
      <c r="AGI42" s="115"/>
      <c r="AGJ42" s="115"/>
      <c r="AGK42" s="115"/>
      <c r="AGL42" s="116"/>
      <c r="AGM42" s="117">
        <v>59542.05</v>
      </c>
      <c r="AGN42" s="115"/>
      <c r="AGO42" s="115"/>
      <c r="AGP42" s="115"/>
      <c r="AGQ42" s="115"/>
      <c r="AGR42" s="115"/>
      <c r="AGS42" s="115"/>
      <c r="AGT42" s="115"/>
      <c r="AGU42" s="115"/>
      <c r="AGV42" s="115"/>
      <c r="AGW42" s="115"/>
      <c r="AGX42" s="115"/>
      <c r="AGY42" s="115"/>
      <c r="AGZ42" s="115"/>
      <c r="AHA42" s="118"/>
      <c r="AHB42" s="114">
        <v>0</v>
      </c>
      <c r="AHC42" s="115"/>
      <c r="AHD42" s="115"/>
      <c r="AHE42" s="115"/>
      <c r="AHF42" s="115"/>
      <c r="AHG42" s="115"/>
      <c r="AHH42" s="115"/>
      <c r="AHI42" s="115"/>
      <c r="AHJ42" s="115"/>
      <c r="AHK42" s="115"/>
      <c r="AHL42" s="116"/>
      <c r="AHM42" s="117">
        <v>67558.649999999994</v>
      </c>
      <c r="AHN42" s="115"/>
      <c r="AHO42" s="115"/>
      <c r="AHP42" s="115"/>
      <c r="AHQ42" s="115"/>
      <c r="AHR42" s="115"/>
      <c r="AHS42" s="115"/>
      <c r="AHT42" s="115"/>
      <c r="AHU42" s="115"/>
      <c r="AHV42" s="115"/>
      <c r="AHW42" s="115"/>
      <c r="AHX42" s="115"/>
      <c r="AHY42" s="115"/>
      <c r="AHZ42" s="115"/>
      <c r="AIA42" s="116"/>
      <c r="AIB42" s="117">
        <v>0</v>
      </c>
      <c r="AIC42" s="115"/>
      <c r="AID42" s="115"/>
      <c r="AIE42" s="115"/>
      <c r="AIF42" s="115"/>
      <c r="AIG42" s="115"/>
      <c r="AIH42" s="115"/>
      <c r="AII42" s="115"/>
      <c r="AIJ42" s="115"/>
      <c r="AIK42" s="115"/>
      <c r="AIL42" s="116"/>
      <c r="AIM42" s="117">
        <v>67558.649999999994</v>
      </c>
      <c r="AIN42" s="115"/>
      <c r="AIO42" s="115"/>
      <c r="AIP42" s="115"/>
      <c r="AIQ42" s="115"/>
      <c r="AIR42" s="115"/>
      <c r="AIS42" s="115"/>
      <c r="AIT42" s="115"/>
      <c r="AIU42" s="115"/>
      <c r="AIV42" s="115"/>
      <c r="AIW42" s="115"/>
      <c r="AIX42" s="115"/>
      <c r="AIY42" s="115"/>
      <c r="AIZ42" s="115"/>
      <c r="AJA42" s="118"/>
      <c r="AJB42" s="114">
        <v>0</v>
      </c>
      <c r="AJC42" s="115"/>
      <c r="AJD42" s="115"/>
      <c r="AJE42" s="115"/>
      <c r="AJF42" s="115"/>
      <c r="AJG42" s="115"/>
      <c r="AJH42" s="115"/>
      <c r="AJI42" s="115"/>
      <c r="AJJ42" s="115"/>
      <c r="AJK42" s="115"/>
      <c r="AJL42" s="116"/>
      <c r="AJM42" s="117">
        <v>40259.599999999999</v>
      </c>
      <c r="AJN42" s="115"/>
      <c r="AJO42" s="115"/>
      <c r="AJP42" s="115"/>
      <c r="AJQ42" s="115"/>
      <c r="AJR42" s="115"/>
      <c r="AJS42" s="115"/>
      <c r="AJT42" s="115"/>
      <c r="AJU42" s="115"/>
      <c r="AJV42" s="115"/>
      <c r="AJW42" s="115"/>
      <c r="AJX42" s="115"/>
      <c r="AJY42" s="115"/>
      <c r="AJZ42" s="115"/>
      <c r="AKA42" s="116"/>
      <c r="AKB42" s="117">
        <v>0</v>
      </c>
      <c r="AKC42" s="115"/>
      <c r="AKD42" s="115"/>
      <c r="AKE42" s="115"/>
      <c r="AKF42" s="115"/>
      <c r="AKG42" s="115"/>
      <c r="AKH42" s="115"/>
      <c r="AKI42" s="115"/>
      <c r="AKJ42" s="115"/>
      <c r="AKK42" s="115"/>
      <c r="AKL42" s="116"/>
      <c r="AKM42" s="117">
        <v>40259.599999999999</v>
      </c>
      <c r="AKN42" s="115"/>
      <c r="AKO42" s="115"/>
      <c r="AKP42" s="115"/>
      <c r="AKQ42" s="115"/>
      <c r="AKR42" s="115"/>
      <c r="AKS42" s="115"/>
      <c r="AKT42" s="115"/>
      <c r="AKU42" s="115"/>
      <c r="AKV42" s="115"/>
      <c r="AKW42" s="115"/>
      <c r="AKX42" s="115"/>
      <c r="AKY42" s="115"/>
      <c r="AKZ42" s="115"/>
      <c r="ALA42" s="118"/>
      <c r="ALB42" s="114">
        <v>0</v>
      </c>
      <c r="ALC42" s="115"/>
      <c r="ALD42" s="115"/>
      <c r="ALE42" s="115"/>
      <c r="ALF42" s="115"/>
      <c r="ALG42" s="115"/>
      <c r="ALH42" s="115"/>
      <c r="ALI42" s="115"/>
      <c r="ALJ42" s="115"/>
      <c r="ALK42" s="115"/>
      <c r="ALL42" s="116"/>
      <c r="ALM42" s="117">
        <v>0</v>
      </c>
      <c r="ALN42" s="115"/>
      <c r="ALO42" s="115"/>
      <c r="ALP42" s="115"/>
      <c r="ALQ42" s="115"/>
      <c r="ALR42" s="115"/>
      <c r="ALS42" s="115"/>
      <c r="ALT42" s="115"/>
      <c r="ALU42" s="115"/>
      <c r="ALV42" s="115"/>
      <c r="ALW42" s="115"/>
      <c r="ALX42" s="115"/>
      <c r="ALY42" s="115"/>
      <c r="ALZ42" s="115"/>
      <c r="AMA42" s="116"/>
      <c r="AMB42" s="117">
        <v>0</v>
      </c>
      <c r="AMC42" s="115"/>
      <c r="AMD42" s="115"/>
      <c r="AME42" s="115"/>
      <c r="AMF42" s="115"/>
      <c r="AMG42" s="115"/>
      <c r="AMH42" s="115"/>
      <c r="AMI42" s="115"/>
      <c r="AMJ42" s="115"/>
      <c r="AMK42" s="115"/>
      <c r="AML42" s="116"/>
      <c r="AMM42" s="117">
        <v>0</v>
      </c>
      <c r="AMN42" s="115"/>
      <c r="AMO42" s="115"/>
      <c r="AMP42" s="115"/>
      <c r="AMQ42" s="115"/>
      <c r="AMR42" s="115"/>
      <c r="AMS42" s="115"/>
      <c r="AMT42" s="115"/>
      <c r="AMU42" s="115"/>
      <c r="AMV42" s="115"/>
      <c r="AMW42" s="115"/>
      <c r="AMX42" s="115"/>
      <c r="AMY42" s="115"/>
      <c r="AMZ42" s="115"/>
      <c r="ANA42" s="118"/>
      <c r="ANB42" s="114">
        <v>0</v>
      </c>
      <c r="ANC42" s="115"/>
      <c r="AND42" s="115"/>
      <c r="ANE42" s="115"/>
      <c r="ANF42" s="115"/>
      <c r="ANG42" s="115"/>
      <c r="ANH42" s="115"/>
      <c r="ANI42" s="115"/>
      <c r="ANJ42" s="115"/>
      <c r="ANK42" s="115"/>
      <c r="ANL42" s="116"/>
      <c r="ANM42" s="117">
        <v>0</v>
      </c>
      <c r="ANN42" s="115"/>
      <c r="ANO42" s="115"/>
      <c r="ANP42" s="115"/>
      <c r="ANQ42" s="115"/>
      <c r="ANR42" s="115"/>
      <c r="ANS42" s="115"/>
      <c r="ANT42" s="115"/>
      <c r="ANU42" s="115"/>
      <c r="ANV42" s="115"/>
      <c r="ANW42" s="115"/>
      <c r="ANX42" s="115"/>
      <c r="ANY42" s="115"/>
      <c r="ANZ42" s="115"/>
      <c r="AOA42" s="116"/>
      <c r="AOB42" s="117">
        <v>0</v>
      </c>
      <c r="AOC42" s="115"/>
      <c r="AOD42" s="115"/>
      <c r="AOE42" s="115"/>
      <c r="AOF42" s="115"/>
      <c r="AOG42" s="115"/>
      <c r="AOH42" s="115"/>
      <c r="AOI42" s="115"/>
      <c r="AOJ42" s="115"/>
      <c r="AOK42" s="115"/>
      <c r="AOL42" s="116"/>
      <c r="AOM42" s="117">
        <v>0</v>
      </c>
      <c r="AON42" s="115"/>
      <c r="AOO42" s="115"/>
      <c r="AOP42" s="115"/>
      <c r="AOQ42" s="115"/>
      <c r="AOR42" s="115"/>
      <c r="AOS42" s="115"/>
      <c r="AOT42" s="115"/>
      <c r="AOU42" s="115"/>
      <c r="AOV42" s="115"/>
      <c r="AOW42" s="115"/>
      <c r="AOX42" s="115"/>
      <c r="AOY42" s="115"/>
      <c r="AOZ42" s="115"/>
      <c r="APA42" s="118"/>
      <c r="APB42" s="114">
        <v>58.17</v>
      </c>
      <c r="APC42" s="115"/>
      <c r="APD42" s="115"/>
      <c r="APE42" s="115"/>
      <c r="APF42" s="115"/>
      <c r="APG42" s="115"/>
      <c r="APH42" s="115"/>
      <c r="API42" s="115"/>
      <c r="APJ42" s="115"/>
      <c r="APK42" s="115"/>
      <c r="APL42" s="116"/>
      <c r="APM42" s="117">
        <v>171.91</v>
      </c>
      <c r="APN42" s="115"/>
      <c r="APO42" s="115"/>
      <c r="APP42" s="115"/>
      <c r="APQ42" s="115"/>
      <c r="APR42" s="115"/>
      <c r="APS42" s="115"/>
      <c r="APT42" s="115"/>
      <c r="APU42" s="115"/>
      <c r="APV42" s="115"/>
      <c r="APW42" s="115"/>
      <c r="APX42" s="115"/>
      <c r="APY42" s="115"/>
      <c r="APZ42" s="115"/>
      <c r="AQA42" s="116"/>
      <c r="AQB42" s="117">
        <v>58.17</v>
      </c>
      <c r="AQC42" s="115"/>
      <c r="AQD42" s="115"/>
      <c r="AQE42" s="115"/>
      <c r="AQF42" s="115"/>
      <c r="AQG42" s="115"/>
      <c r="AQH42" s="115"/>
      <c r="AQI42" s="115"/>
      <c r="AQJ42" s="115"/>
      <c r="AQK42" s="115"/>
      <c r="AQL42" s="116"/>
      <c r="AQM42" s="117">
        <v>171.91</v>
      </c>
      <c r="AQN42" s="115"/>
      <c r="AQO42" s="115"/>
      <c r="AQP42" s="115"/>
      <c r="AQQ42" s="115"/>
      <c r="AQR42" s="115"/>
      <c r="AQS42" s="115"/>
      <c r="AQT42" s="115"/>
      <c r="AQU42" s="115"/>
      <c r="AQV42" s="115"/>
      <c r="AQW42" s="115"/>
      <c r="AQX42" s="115"/>
      <c r="AQY42" s="115"/>
      <c r="AQZ42" s="115"/>
      <c r="ARA42" s="118"/>
      <c r="ARB42" s="114">
        <v>53281.47</v>
      </c>
      <c r="ARC42" s="115"/>
      <c r="ARD42" s="115"/>
      <c r="ARE42" s="115"/>
      <c r="ARF42" s="115"/>
      <c r="ARG42" s="115"/>
      <c r="ARH42" s="115"/>
      <c r="ARI42" s="115"/>
      <c r="ARJ42" s="115"/>
      <c r="ARK42" s="115"/>
      <c r="ARL42" s="116"/>
      <c r="ARM42" s="117">
        <v>152369.17000000001</v>
      </c>
      <c r="ARN42" s="115"/>
      <c r="ARO42" s="115"/>
      <c r="ARP42" s="115"/>
      <c r="ARQ42" s="115"/>
      <c r="ARR42" s="115"/>
      <c r="ARS42" s="115"/>
      <c r="ART42" s="115"/>
      <c r="ARU42" s="115"/>
      <c r="ARV42" s="115"/>
      <c r="ARW42" s="115"/>
      <c r="ARX42" s="115"/>
      <c r="ARY42" s="115"/>
      <c r="ARZ42" s="115"/>
      <c r="ASA42" s="116"/>
      <c r="ASB42" s="117">
        <v>53281.47</v>
      </c>
      <c r="ASC42" s="115"/>
      <c r="ASD42" s="115"/>
      <c r="ASE42" s="115"/>
      <c r="ASF42" s="115"/>
      <c r="ASG42" s="115"/>
      <c r="ASH42" s="115"/>
      <c r="ASI42" s="115"/>
      <c r="ASJ42" s="115"/>
      <c r="ASK42" s="115"/>
      <c r="ASL42" s="116"/>
      <c r="ASM42" s="117">
        <v>152369.17000000001</v>
      </c>
      <c r="ASN42" s="115"/>
      <c r="ASO42" s="115"/>
      <c r="ASP42" s="115"/>
      <c r="ASQ42" s="115"/>
      <c r="ASR42" s="115"/>
      <c r="ASS42" s="115"/>
      <c r="AST42" s="115"/>
      <c r="ASU42" s="115"/>
      <c r="ASV42" s="115"/>
      <c r="ASW42" s="115"/>
      <c r="ASX42" s="115"/>
      <c r="ASY42" s="115"/>
      <c r="ASZ42" s="115"/>
      <c r="ATA42" s="118"/>
      <c r="ATB42" s="114">
        <v>0</v>
      </c>
      <c r="ATC42" s="115"/>
      <c r="ATD42" s="115"/>
      <c r="ATE42" s="115"/>
      <c r="ATF42" s="115"/>
      <c r="ATG42" s="115"/>
      <c r="ATH42" s="115"/>
      <c r="ATI42" s="115"/>
      <c r="ATJ42" s="115"/>
      <c r="ATK42" s="115"/>
      <c r="ATL42" s="116"/>
      <c r="ATM42" s="117">
        <v>0</v>
      </c>
      <c r="ATN42" s="115"/>
      <c r="ATO42" s="115"/>
      <c r="ATP42" s="115"/>
      <c r="ATQ42" s="115"/>
      <c r="ATR42" s="115"/>
      <c r="ATS42" s="115"/>
      <c r="ATT42" s="115"/>
      <c r="ATU42" s="115"/>
      <c r="ATV42" s="115"/>
      <c r="ATW42" s="115"/>
      <c r="ATX42" s="115"/>
      <c r="ATY42" s="115"/>
      <c r="ATZ42" s="115"/>
      <c r="AUA42" s="116"/>
      <c r="AUB42" s="117">
        <v>0</v>
      </c>
      <c r="AUC42" s="115"/>
      <c r="AUD42" s="115"/>
      <c r="AUE42" s="115"/>
      <c r="AUF42" s="115"/>
      <c r="AUG42" s="115"/>
      <c r="AUH42" s="115"/>
      <c r="AUI42" s="115"/>
      <c r="AUJ42" s="115"/>
      <c r="AUK42" s="115"/>
      <c r="AUL42" s="116"/>
      <c r="AUM42" s="117">
        <v>0</v>
      </c>
      <c r="AUN42" s="115"/>
      <c r="AUO42" s="115"/>
      <c r="AUP42" s="115"/>
      <c r="AUQ42" s="115"/>
      <c r="AUR42" s="115"/>
      <c r="AUS42" s="115"/>
      <c r="AUT42" s="115"/>
      <c r="AUU42" s="115"/>
      <c r="AUV42" s="115"/>
      <c r="AUW42" s="115"/>
      <c r="AUX42" s="115"/>
      <c r="AUY42" s="115"/>
      <c r="AUZ42" s="115"/>
      <c r="AVA42" s="118"/>
      <c r="AVB42" s="114">
        <v>11370.15</v>
      </c>
      <c r="AVC42" s="115"/>
      <c r="AVD42" s="115"/>
      <c r="AVE42" s="115"/>
      <c r="AVF42" s="115"/>
      <c r="AVG42" s="115"/>
      <c r="AVH42" s="115"/>
      <c r="AVI42" s="115"/>
      <c r="AVJ42" s="115"/>
      <c r="AVK42" s="115"/>
      <c r="AVL42" s="116"/>
      <c r="AVM42" s="117">
        <v>39103.730000000003</v>
      </c>
      <c r="AVN42" s="115"/>
      <c r="AVO42" s="115"/>
      <c r="AVP42" s="115"/>
      <c r="AVQ42" s="115"/>
      <c r="AVR42" s="115"/>
      <c r="AVS42" s="115"/>
      <c r="AVT42" s="115"/>
      <c r="AVU42" s="115"/>
      <c r="AVV42" s="115"/>
      <c r="AVW42" s="115"/>
      <c r="AVX42" s="115"/>
      <c r="AVY42" s="115"/>
      <c r="AVZ42" s="115"/>
      <c r="AWA42" s="116"/>
      <c r="AWB42" s="117">
        <v>11370.15</v>
      </c>
      <c r="AWC42" s="115"/>
      <c r="AWD42" s="115"/>
      <c r="AWE42" s="115"/>
      <c r="AWF42" s="115"/>
      <c r="AWG42" s="115"/>
      <c r="AWH42" s="115"/>
      <c r="AWI42" s="115"/>
      <c r="AWJ42" s="115"/>
      <c r="AWK42" s="115"/>
      <c r="AWL42" s="116"/>
      <c r="AWM42" s="117">
        <v>39103.730000000003</v>
      </c>
      <c r="AWN42" s="115"/>
      <c r="AWO42" s="115"/>
      <c r="AWP42" s="115"/>
      <c r="AWQ42" s="115"/>
      <c r="AWR42" s="115"/>
      <c r="AWS42" s="115"/>
      <c r="AWT42" s="115"/>
      <c r="AWU42" s="115"/>
      <c r="AWV42" s="115"/>
      <c r="AWW42" s="115"/>
      <c r="AWX42" s="115"/>
      <c r="AWY42" s="115"/>
      <c r="AWZ42" s="115"/>
      <c r="AXA42" s="118"/>
      <c r="AXB42" s="114">
        <v>3981.66</v>
      </c>
      <c r="AXC42" s="115"/>
      <c r="AXD42" s="115"/>
      <c r="AXE42" s="115"/>
      <c r="AXF42" s="115"/>
      <c r="AXG42" s="115"/>
      <c r="AXH42" s="115"/>
      <c r="AXI42" s="115"/>
      <c r="AXJ42" s="115"/>
      <c r="AXK42" s="115"/>
      <c r="AXL42" s="116"/>
      <c r="AXM42" s="117">
        <v>25325.19</v>
      </c>
      <c r="AXN42" s="115"/>
      <c r="AXO42" s="115"/>
      <c r="AXP42" s="115"/>
      <c r="AXQ42" s="115"/>
      <c r="AXR42" s="115"/>
      <c r="AXS42" s="115"/>
      <c r="AXT42" s="115"/>
      <c r="AXU42" s="115"/>
      <c r="AXV42" s="115"/>
      <c r="AXW42" s="115"/>
      <c r="AXX42" s="115"/>
      <c r="AXY42" s="115"/>
      <c r="AXZ42" s="115"/>
      <c r="AYA42" s="116"/>
      <c r="AYB42" s="117">
        <v>3981.66</v>
      </c>
      <c r="AYC42" s="115"/>
      <c r="AYD42" s="115"/>
      <c r="AYE42" s="115"/>
      <c r="AYF42" s="115"/>
      <c r="AYG42" s="115"/>
      <c r="AYH42" s="115"/>
      <c r="AYI42" s="115"/>
      <c r="AYJ42" s="115"/>
      <c r="AYK42" s="115"/>
      <c r="AYL42" s="116"/>
      <c r="AYM42" s="117">
        <v>25325.19</v>
      </c>
      <c r="AYN42" s="115"/>
      <c r="AYO42" s="115"/>
      <c r="AYP42" s="115"/>
      <c r="AYQ42" s="115"/>
      <c r="AYR42" s="115"/>
      <c r="AYS42" s="115"/>
      <c r="AYT42" s="115"/>
      <c r="AYU42" s="115"/>
      <c r="AYV42" s="115"/>
      <c r="AYW42" s="115"/>
      <c r="AYX42" s="115"/>
      <c r="AYY42" s="115"/>
      <c r="AYZ42" s="115"/>
      <c r="AZA42" s="118"/>
      <c r="AZB42" s="114">
        <v>11123.45</v>
      </c>
      <c r="AZC42" s="115"/>
      <c r="AZD42" s="115"/>
      <c r="AZE42" s="115"/>
      <c r="AZF42" s="115"/>
      <c r="AZG42" s="115"/>
      <c r="AZH42" s="115"/>
      <c r="AZI42" s="115"/>
      <c r="AZJ42" s="115"/>
      <c r="AZK42" s="115"/>
      <c r="AZL42" s="116"/>
      <c r="AZM42" s="117">
        <v>29025.439999999999</v>
      </c>
      <c r="AZN42" s="115"/>
      <c r="AZO42" s="115"/>
      <c r="AZP42" s="115"/>
      <c r="AZQ42" s="115"/>
      <c r="AZR42" s="115"/>
      <c r="AZS42" s="115"/>
      <c r="AZT42" s="115"/>
      <c r="AZU42" s="115"/>
      <c r="AZV42" s="115"/>
      <c r="AZW42" s="115"/>
      <c r="AZX42" s="115"/>
      <c r="AZY42" s="115"/>
      <c r="AZZ42" s="115"/>
      <c r="BAA42" s="116"/>
      <c r="BAB42" s="117">
        <v>11123.45</v>
      </c>
      <c r="BAC42" s="115"/>
      <c r="BAD42" s="115"/>
      <c r="BAE42" s="115"/>
      <c r="BAF42" s="115"/>
      <c r="BAG42" s="115"/>
      <c r="BAH42" s="115"/>
      <c r="BAI42" s="115"/>
      <c r="BAJ42" s="115"/>
      <c r="BAK42" s="115"/>
      <c r="BAL42" s="116"/>
      <c r="BAM42" s="117">
        <v>29025.439999999999</v>
      </c>
      <c r="BAN42" s="115"/>
      <c r="BAO42" s="115"/>
      <c r="BAP42" s="115"/>
      <c r="BAQ42" s="115"/>
      <c r="BAR42" s="115"/>
      <c r="BAS42" s="115"/>
      <c r="BAT42" s="115"/>
      <c r="BAU42" s="115"/>
      <c r="BAV42" s="115"/>
      <c r="BAW42" s="115"/>
      <c r="BAX42" s="115"/>
      <c r="BAY42" s="115"/>
      <c r="BAZ42" s="115"/>
      <c r="BBA42" s="118"/>
      <c r="BBB42" s="114">
        <v>664022.14</v>
      </c>
      <c r="BBC42" s="115"/>
      <c r="BBD42" s="115"/>
      <c r="BBE42" s="115"/>
      <c r="BBF42" s="115"/>
      <c r="BBG42" s="115"/>
      <c r="BBH42" s="115"/>
      <c r="BBI42" s="115"/>
      <c r="BBJ42" s="115"/>
      <c r="BBK42" s="115"/>
      <c r="BBL42" s="116"/>
      <c r="BBM42" s="117">
        <v>1395409.78</v>
      </c>
      <c r="BBN42" s="115"/>
      <c r="BBO42" s="115"/>
      <c r="BBP42" s="115"/>
      <c r="BBQ42" s="115"/>
      <c r="BBR42" s="115"/>
      <c r="BBS42" s="115"/>
      <c r="BBT42" s="115"/>
      <c r="BBU42" s="115"/>
      <c r="BBV42" s="115"/>
      <c r="BBW42" s="115"/>
      <c r="BBX42" s="115"/>
      <c r="BBY42" s="115"/>
      <c r="BBZ42" s="115"/>
      <c r="BCA42" s="116"/>
      <c r="BCB42" s="117">
        <v>664022.14</v>
      </c>
      <c r="BCC42" s="115"/>
      <c r="BCD42" s="115"/>
      <c r="BCE42" s="115"/>
      <c r="BCF42" s="115"/>
      <c r="BCG42" s="115"/>
      <c r="BCH42" s="115"/>
      <c r="BCI42" s="115"/>
      <c r="BCJ42" s="115"/>
      <c r="BCK42" s="115"/>
      <c r="BCL42" s="116"/>
      <c r="BCM42" s="117">
        <v>1395409.78</v>
      </c>
      <c r="BCN42" s="115"/>
      <c r="BCO42" s="115"/>
      <c r="BCP42" s="115"/>
      <c r="BCQ42" s="115"/>
      <c r="BCR42" s="115"/>
      <c r="BCS42" s="115"/>
      <c r="BCT42" s="115"/>
      <c r="BCU42" s="115"/>
      <c r="BCV42" s="115"/>
      <c r="BCW42" s="115"/>
      <c r="BCX42" s="115"/>
      <c r="BCY42" s="115"/>
      <c r="BCZ42" s="115"/>
      <c r="BDA42" s="118"/>
      <c r="BDB42" s="114">
        <v>175406.28</v>
      </c>
      <c r="BDC42" s="115"/>
      <c r="BDD42" s="115"/>
      <c r="BDE42" s="115"/>
      <c r="BDF42" s="115"/>
      <c r="BDG42" s="115"/>
      <c r="BDH42" s="115"/>
      <c r="BDI42" s="115"/>
      <c r="BDJ42" s="115"/>
      <c r="BDK42" s="115"/>
      <c r="BDL42" s="116"/>
      <c r="BDM42" s="117">
        <v>446985.99</v>
      </c>
      <c r="BDN42" s="115"/>
      <c r="BDO42" s="115"/>
      <c r="BDP42" s="115"/>
      <c r="BDQ42" s="115"/>
      <c r="BDR42" s="115"/>
      <c r="BDS42" s="115"/>
      <c r="BDT42" s="115"/>
      <c r="BDU42" s="115"/>
      <c r="BDV42" s="115"/>
      <c r="BDW42" s="115"/>
      <c r="BDX42" s="115"/>
      <c r="BDY42" s="115"/>
      <c r="BDZ42" s="115"/>
      <c r="BEA42" s="116"/>
      <c r="BEB42" s="117">
        <v>175406.28</v>
      </c>
      <c r="BEC42" s="115"/>
      <c r="BED42" s="115"/>
      <c r="BEE42" s="115"/>
      <c r="BEF42" s="115"/>
      <c r="BEG42" s="115"/>
      <c r="BEH42" s="115"/>
      <c r="BEI42" s="115"/>
      <c r="BEJ42" s="115"/>
      <c r="BEK42" s="115"/>
      <c r="BEL42" s="116"/>
      <c r="BEM42" s="117">
        <v>446985.99</v>
      </c>
      <c r="BEN42" s="115"/>
      <c r="BEO42" s="115"/>
      <c r="BEP42" s="115"/>
      <c r="BEQ42" s="115"/>
      <c r="BER42" s="115"/>
      <c r="BES42" s="115"/>
      <c r="BET42" s="115"/>
      <c r="BEU42" s="115"/>
      <c r="BEV42" s="115"/>
      <c r="BEW42" s="115"/>
      <c r="BEX42" s="115"/>
      <c r="BEY42" s="115"/>
      <c r="BEZ42" s="115"/>
      <c r="BFA42" s="118"/>
      <c r="BFB42" s="114">
        <v>115943.64</v>
      </c>
      <c r="BFC42" s="115"/>
      <c r="BFD42" s="115"/>
      <c r="BFE42" s="115"/>
      <c r="BFF42" s="115"/>
      <c r="BFG42" s="115"/>
      <c r="BFH42" s="115"/>
      <c r="BFI42" s="115"/>
      <c r="BFJ42" s="115"/>
      <c r="BFK42" s="115"/>
      <c r="BFL42" s="116"/>
      <c r="BFM42" s="117">
        <v>243537.29</v>
      </c>
      <c r="BFN42" s="115"/>
      <c r="BFO42" s="115"/>
      <c r="BFP42" s="115"/>
      <c r="BFQ42" s="115"/>
      <c r="BFR42" s="115"/>
      <c r="BFS42" s="115"/>
      <c r="BFT42" s="115"/>
      <c r="BFU42" s="115"/>
      <c r="BFV42" s="115"/>
      <c r="BFW42" s="115"/>
      <c r="BFX42" s="115"/>
      <c r="BFY42" s="115"/>
      <c r="BFZ42" s="115"/>
      <c r="BGA42" s="116"/>
      <c r="BGB42" s="117">
        <v>115943.64</v>
      </c>
      <c r="BGC42" s="115"/>
      <c r="BGD42" s="115"/>
      <c r="BGE42" s="115"/>
      <c r="BGF42" s="115"/>
      <c r="BGG42" s="115"/>
      <c r="BGH42" s="115"/>
      <c r="BGI42" s="115"/>
      <c r="BGJ42" s="115"/>
      <c r="BGK42" s="115"/>
      <c r="BGL42" s="116"/>
      <c r="BGM42" s="117">
        <v>243537.29</v>
      </c>
      <c r="BGN42" s="115"/>
      <c r="BGO42" s="115"/>
      <c r="BGP42" s="115"/>
      <c r="BGQ42" s="115"/>
      <c r="BGR42" s="115"/>
      <c r="BGS42" s="115"/>
      <c r="BGT42" s="115"/>
      <c r="BGU42" s="115"/>
      <c r="BGV42" s="115"/>
      <c r="BGW42" s="115"/>
      <c r="BGX42" s="115"/>
      <c r="BGY42" s="115"/>
      <c r="BGZ42" s="115"/>
      <c r="BHA42" s="118"/>
      <c r="BHB42" s="114">
        <v>49278.879999999997</v>
      </c>
      <c r="BHC42" s="115"/>
      <c r="BHD42" s="115"/>
      <c r="BHE42" s="115"/>
      <c r="BHF42" s="115"/>
      <c r="BHG42" s="115"/>
      <c r="BHH42" s="115"/>
      <c r="BHI42" s="115"/>
      <c r="BHJ42" s="115"/>
      <c r="BHK42" s="115"/>
      <c r="BHL42" s="116"/>
      <c r="BHM42" s="117">
        <v>170869.9</v>
      </c>
      <c r="BHN42" s="115"/>
      <c r="BHO42" s="115"/>
      <c r="BHP42" s="115"/>
      <c r="BHQ42" s="115"/>
      <c r="BHR42" s="115"/>
      <c r="BHS42" s="115"/>
      <c r="BHT42" s="115"/>
      <c r="BHU42" s="115"/>
      <c r="BHV42" s="115"/>
      <c r="BHW42" s="115"/>
      <c r="BHX42" s="115"/>
      <c r="BHY42" s="115"/>
      <c r="BHZ42" s="115"/>
      <c r="BIA42" s="116"/>
      <c r="BIB42" s="117">
        <v>49278.879999999997</v>
      </c>
      <c r="BIC42" s="115"/>
      <c r="BID42" s="115"/>
      <c r="BIE42" s="115"/>
      <c r="BIF42" s="115"/>
      <c r="BIG42" s="115"/>
      <c r="BIH42" s="115"/>
      <c r="BII42" s="115"/>
      <c r="BIJ42" s="115"/>
      <c r="BIK42" s="115"/>
      <c r="BIL42" s="116"/>
      <c r="BIM42" s="117">
        <v>170869.9</v>
      </c>
      <c r="BIN42" s="115"/>
      <c r="BIO42" s="115"/>
      <c r="BIP42" s="115"/>
      <c r="BIQ42" s="115"/>
      <c r="BIR42" s="115"/>
      <c r="BIS42" s="115"/>
      <c r="BIT42" s="115"/>
      <c r="BIU42" s="115"/>
      <c r="BIV42" s="115"/>
      <c r="BIW42" s="115"/>
      <c r="BIX42" s="115"/>
      <c r="BIY42" s="115"/>
      <c r="BIZ42" s="115"/>
      <c r="BJA42" s="118"/>
      <c r="BJB42" s="114">
        <v>0</v>
      </c>
      <c r="BJC42" s="115"/>
      <c r="BJD42" s="115"/>
      <c r="BJE42" s="115"/>
      <c r="BJF42" s="115"/>
      <c r="BJG42" s="115"/>
      <c r="BJH42" s="115"/>
      <c r="BJI42" s="115"/>
      <c r="BJJ42" s="115"/>
      <c r="BJK42" s="115"/>
      <c r="BJL42" s="116"/>
      <c r="BJM42" s="117">
        <v>0</v>
      </c>
      <c r="BJN42" s="115"/>
      <c r="BJO42" s="115"/>
      <c r="BJP42" s="115"/>
      <c r="BJQ42" s="115"/>
      <c r="BJR42" s="115"/>
      <c r="BJS42" s="115"/>
      <c r="BJT42" s="115"/>
      <c r="BJU42" s="115"/>
      <c r="BJV42" s="115"/>
      <c r="BJW42" s="115"/>
      <c r="BJX42" s="115"/>
      <c r="BJY42" s="115"/>
      <c r="BJZ42" s="115"/>
      <c r="BKA42" s="116"/>
      <c r="BKB42" s="117">
        <v>0</v>
      </c>
      <c r="BKC42" s="115"/>
      <c r="BKD42" s="115"/>
      <c r="BKE42" s="115"/>
      <c r="BKF42" s="115"/>
      <c r="BKG42" s="115"/>
      <c r="BKH42" s="115"/>
      <c r="BKI42" s="115"/>
      <c r="BKJ42" s="115"/>
      <c r="BKK42" s="115"/>
      <c r="BKL42" s="116"/>
      <c r="BKM42" s="117">
        <v>0</v>
      </c>
      <c r="BKN42" s="115"/>
      <c r="BKO42" s="115"/>
      <c r="BKP42" s="115"/>
      <c r="BKQ42" s="115"/>
      <c r="BKR42" s="115"/>
      <c r="BKS42" s="115"/>
      <c r="BKT42" s="115"/>
      <c r="BKU42" s="115"/>
      <c r="BKV42" s="115"/>
      <c r="BKW42" s="115"/>
      <c r="BKX42" s="115"/>
      <c r="BKY42" s="115"/>
      <c r="BKZ42" s="115"/>
      <c r="BLA42" s="118"/>
      <c r="BLB42" s="114">
        <v>0</v>
      </c>
      <c r="BLC42" s="115"/>
      <c r="BLD42" s="115"/>
      <c r="BLE42" s="115"/>
      <c r="BLF42" s="115"/>
      <c r="BLG42" s="115"/>
      <c r="BLH42" s="115"/>
      <c r="BLI42" s="115"/>
      <c r="BLJ42" s="115"/>
      <c r="BLK42" s="115"/>
      <c r="BLL42" s="116"/>
      <c r="BLM42" s="117">
        <v>0</v>
      </c>
      <c r="BLN42" s="115"/>
      <c r="BLO42" s="115"/>
      <c r="BLP42" s="115"/>
      <c r="BLQ42" s="115"/>
      <c r="BLR42" s="115"/>
      <c r="BLS42" s="115"/>
      <c r="BLT42" s="115"/>
      <c r="BLU42" s="115"/>
      <c r="BLV42" s="115"/>
      <c r="BLW42" s="115"/>
      <c r="BLX42" s="115"/>
      <c r="BLY42" s="115"/>
      <c r="BLZ42" s="115"/>
      <c r="BMA42" s="116"/>
      <c r="BMB42" s="117">
        <v>0</v>
      </c>
      <c r="BMC42" s="115"/>
      <c r="BMD42" s="115"/>
      <c r="BME42" s="115"/>
      <c r="BMF42" s="115"/>
      <c r="BMG42" s="115"/>
      <c r="BMH42" s="115"/>
      <c r="BMI42" s="115"/>
      <c r="BMJ42" s="115"/>
      <c r="BMK42" s="115"/>
      <c r="BML42" s="116"/>
      <c r="BMM42" s="117">
        <v>0</v>
      </c>
      <c r="BMN42" s="115"/>
      <c r="BMO42" s="115"/>
      <c r="BMP42" s="115"/>
      <c r="BMQ42" s="115"/>
      <c r="BMR42" s="115"/>
      <c r="BMS42" s="115"/>
      <c r="BMT42" s="115"/>
      <c r="BMU42" s="115"/>
      <c r="BMV42" s="115"/>
      <c r="BMW42" s="115"/>
      <c r="BMX42" s="115"/>
      <c r="BMY42" s="115"/>
      <c r="BMZ42" s="115"/>
      <c r="BNA42" s="118"/>
      <c r="BNB42" s="61"/>
      <c r="BNC42" s="61"/>
      <c r="BND42" s="61"/>
      <c r="BNE42" s="61"/>
      <c r="BNF42" s="61"/>
      <c r="BNG42" s="61"/>
      <c r="BNH42" s="61"/>
      <c r="BNI42" s="61"/>
      <c r="BNJ42" s="61"/>
      <c r="BNK42" s="61"/>
      <c r="BNL42" s="61"/>
      <c r="BNM42" s="61"/>
      <c r="BNN42" s="61"/>
      <c r="BNO42" s="61"/>
      <c r="BNP42" s="61"/>
      <c r="BNQ42" s="61"/>
      <c r="BNR42" s="61"/>
      <c r="BNS42" s="61"/>
      <c r="BNT42" s="61"/>
      <c r="BNU42" s="61"/>
      <c r="BNV42" s="61"/>
      <c r="BNW42" s="61"/>
      <c r="BNX42" s="61"/>
      <c r="BNY42" s="61"/>
      <c r="BNZ42" s="61"/>
      <c r="BOA42" s="61"/>
      <c r="BOB42" s="61"/>
      <c r="BOC42" s="61"/>
      <c r="BOD42" s="61"/>
      <c r="BOE42" s="61"/>
      <c r="BOF42" s="61"/>
      <c r="BOG42" s="61"/>
      <c r="BOH42" s="61"/>
      <c r="BOI42" s="61"/>
      <c r="BOJ42" s="61"/>
      <c r="BOK42" s="61"/>
      <c r="BOL42" s="61"/>
      <c r="BOM42" s="61"/>
      <c r="BON42" s="61"/>
      <c r="BOO42" s="61"/>
      <c r="BOP42" s="61"/>
      <c r="BOQ42" s="61"/>
      <c r="BOR42" s="61"/>
      <c r="BOS42" s="61"/>
      <c r="BOT42" s="61"/>
      <c r="BOU42" s="61"/>
      <c r="BOV42" s="61"/>
      <c r="BOW42" s="61"/>
      <c r="BOX42" s="61"/>
      <c r="BOY42" s="61"/>
      <c r="BOZ42" s="61"/>
      <c r="BPA42" s="61"/>
    </row>
    <row r="43" spans="1:1769" s="62" customFormat="1" ht="22.5" customHeight="1">
      <c r="A43" s="191" t="s">
        <v>49</v>
      </c>
      <c r="B43" s="191"/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  <c r="AS43" s="125" t="s">
        <v>59</v>
      </c>
      <c r="AT43" s="126"/>
      <c r="AU43" s="126"/>
      <c r="AV43" s="126"/>
      <c r="AW43" s="126"/>
      <c r="AX43" s="126"/>
      <c r="AY43" s="126"/>
      <c r="AZ43" s="126"/>
      <c r="BA43" s="126"/>
      <c r="BB43" s="127">
        <f>DB43+FB43+HB43+JB43+LB43+NB43+PB43+RB43+TB43+VB43+XB43+ZB43+ABB43+ADB43+AFB43+AHB43+AJB43+ALB43+ANB43+APB43+ARB43+ATB43+AVB43+AXB43+AZB43+BBB43+BDB43+BFB43+BHB43+BJB43+BLB43</f>
        <v>0</v>
      </c>
      <c r="BC43" s="127"/>
      <c r="BD43" s="127"/>
      <c r="BE43" s="127"/>
      <c r="BF43" s="127"/>
      <c r="BG43" s="127"/>
      <c r="BH43" s="127"/>
      <c r="BI43" s="127"/>
      <c r="BJ43" s="127"/>
      <c r="BK43" s="127"/>
      <c r="BL43" s="127"/>
      <c r="BM43" s="127">
        <f>DM43+FM43+HM43+JM43+LM43+NM43+PM43+RM43+TM43+VM43+XM43+ZM43+ABM43+ADM43+AFM43+AHM43+AJM43+ALM43+ANM43+APM43+ARM43+ATM43+AVM43+AXM43+AZM43+BBM43+BDM43+BFM43+BHM43+BJM43+BLM43</f>
        <v>0</v>
      </c>
      <c r="BN43" s="127"/>
      <c r="BO43" s="127"/>
      <c r="BP43" s="127"/>
      <c r="BQ43" s="127"/>
      <c r="BR43" s="127"/>
      <c r="BS43" s="127"/>
      <c r="BT43" s="127"/>
      <c r="BU43" s="127"/>
      <c r="BV43" s="127"/>
      <c r="BW43" s="127"/>
      <c r="BX43" s="127"/>
      <c r="BY43" s="127"/>
      <c r="BZ43" s="127"/>
      <c r="CA43" s="127"/>
      <c r="CB43" s="127">
        <f>EB43+GB43+IB43+KB43+MB43+OB43+QB43+SB43+UB43+WB43+YB43+AAB43+ACB43+AEB43+AGB43+AIB43+AKB43+AMB43+AOB43+AQB43+ASB43+AUB43+AWB43+AYB43+BAB43+BCB43+BEB43+BGB43+BIB43+BKB43+BMB43</f>
        <v>0</v>
      </c>
      <c r="CC43" s="127"/>
      <c r="CD43" s="127"/>
      <c r="CE43" s="127"/>
      <c r="CF43" s="127"/>
      <c r="CG43" s="127"/>
      <c r="CH43" s="127"/>
      <c r="CI43" s="127"/>
      <c r="CJ43" s="127"/>
      <c r="CK43" s="127"/>
      <c r="CL43" s="127"/>
      <c r="CM43" s="127">
        <f>EM43+GM43+IM43+KM43+MM43+OM43+QM43+SM43+UM43+WM43+YM43+AAM43+ACM43+AEM43+AGM43+AIM43+AKM43+AMM43+AOM43+AQM43+ASM43+AUM43+AWM43+AYM43+BAM43+BCM43+BEM43+BGM43+BIM43+BKM43+BMM43</f>
        <v>0</v>
      </c>
      <c r="CN43" s="127"/>
      <c r="CO43" s="127"/>
      <c r="CP43" s="127"/>
      <c r="CQ43" s="127"/>
      <c r="CR43" s="127"/>
      <c r="CS43" s="127"/>
      <c r="CT43" s="127"/>
      <c r="CU43" s="127"/>
      <c r="CV43" s="127"/>
      <c r="CW43" s="127"/>
      <c r="CX43" s="127"/>
      <c r="CY43" s="127"/>
      <c r="CZ43" s="127"/>
      <c r="DA43" s="128"/>
      <c r="DB43" s="114">
        <v>0</v>
      </c>
      <c r="DC43" s="115"/>
      <c r="DD43" s="115"/>
      <c r="DE43" s="115"/>
      <c r="DF43" s="115"/>
      <c r="DG43" s="115"/>
      <c r="DH43" s="115"/>
      <c r="DI43" s="115"/>
      <c r="DJ43" s="115"/>
      <c r="DK43" s="115"/>
      <c r="DL43" s="116"/>
      <c r="DM43" s="117">
        <v>0</v>
      </c>
      <c r="DN43" s="115"/>
      <c r="DO43" s="115"/>
      <c r="DP43" s="115"/>
      <c r="DQ43" s="115"/>
      <c r="DR43" s="115"/>
      <c r="DS43" s="115"/>
      <c r="DT43" s="115"/>
      <c r="DU43" s="115"/>
      <c r="DV43" s="115"/>
      <c r="DW43" s="115"/>
      <c r="DX43" s="115"/>
      <c r="DY43" s="115"/>
      <c r="DZ43" s="115"/>
      <c r="EA43" s="116"/>
      <c r="EB43" s="117">
        <v>0</v>
      </c>
      <c r="EC43" s="115"/>
      <c r="ED43" s="115"/>
      <c r="EE43" s="115"/>
      <c r="EF43" s="115"/>
      <c r="EG43" s="115"/>
      <c r="EH43" s="115"/>
      <c r="EI43" s="115"/>
      <c r="EJ43" s="115"/>
      <c r="EK43" s="115"/>
      <c r="EL43" s="116"/>
      <c r="EM43" s="117">
        <v>0</v>
      </c>
      <c r="EN43" s="115"/>
      <c r="EO43" s="115"/>
      <c r="EP43" s="115"/>
      <c r="EQ43" s="115"/>
      <c r="ER43" s="115"/>
      <c r="ES43" s="115"/>
      <c r="ET43" s="115"/>
      <c r="EU43" s="115"/>
      <c r="EV43" s="115"/>
      <c r="EW43" s="115"/>
      <c r="EX43" s="115"/>
      <c r="EY43" s="115"/>
      <c r="EZ43" s="115"/>
      <c r="FA43" s="118"/>
      <c r="FB43" s="114">
        <v>0</v>
      </c>
      <c r="FC43" s="115"/>
      <c r="FD43" s="115"/>
      <c r="FE43" s="115"/>
      <c r="FF43" s="115"/>
      <c r="FG43" s="115"/>
      <c r="FH43" s="115"/>
      <c r="FI43" s="115"/>
      <c r="FJ43" s="115"/>
      <c r="FK43" s="115"/>
      <c r="FL43" s="116"/>
      <c r="FM43" s="117">
        <v>0</v>
      </c>
      <c r="FN43" s="115"/>
      <c r="FO43" s="115"/>
      <c r="FP43" s="115"/>
      <c r="FQ43" s="115"/>
      <c r="FR43" s="115"/>
      <c r="FS43" s="115"/>
      <c r="FT43" s="115"/>
      <c r="FU43" s="115"/>
      <c r="FV43" s="115"/>
      <c r="FW43" s="115"/>
      <c r="FX43" s="115"/>
      <c r="FY43" s="115"/>
      <c r="FZ43" s="115"/>
      <c r="GA43" s="116"/>
      <c r="GB43" s="117">
        <v>0</v>
      </c>
      <c r="GC43" s="115"/>
      <c r="GD43" s="115"/>
      <c r="GE43" s="115"/>
      <c r="GF43" s="115"/>
      <c r="GG43" s="115"/>
      <c r="GH43" s="115"/>
      <c r="GI43" s="115"/>
      <c r="GJ43" s="115"/>
      <c r="GK43" s="115"/>
      <c r="GL43" s="116"/>
      <c r="GM43" s="117">
        <v>0</v>
      </c>
      <c r="GN43" s="115"/>
      <c r="GO43" s="115"/>
      <c r="GP43" s="115"/>
      <c r="GQ43" s="115"/>
      <c r="GR43" s="115"/>
      <c r="GS43" s="115"/>
      <c r="GT43" s="115"/>
      <c r="GU43" s="115"/>
      <c r="GV43" s="115"/>
      <c r="GW43" s="115"/>
      <c r="GX43" s="115"/>
      <c r="GY43" s="115"/>
      <c r="GZ43" s="115"/>
      <c r="HA43" s="118"/>
      <c r="HB43" s="114">
        <v>0</v>
      </c>
      <c r="HC43" s="115"/>
      <c r="HD43" s="115"/>
      <c r="HE43" s="115"/>
      <c r="HF43" s="115"/>
      <c r="HG43" s="115"/>
      <c r="HH43" s="115"/>
      <c r="HI43" s="115"/>
      <c r="HJ43" s="115"/>
      <c r="HK43" s="115"/>
      <c r="HL43" s="116"/>
      <c r="HM43" s="117">
        <v>0</v>
      </c>
      <c r="HN43" s="115"/>
      <c r="HO43" s="115"/>
      <c r="HP43" s="115"/>
      <c r="HQ43" s="115"/>
      <c r="HR43" s="115"/>
      <c r="HS43" s="115"/>
      <c r="HT43" s="115"/>
      <c r="HU43" s="115"/>
      <c r="HV43" s="115"/>
      <c r="HW43" s="115"/>
      <c r="HX43" s="115"/>
      <c r="HY43" s="115"/>
      <c r="HZ43" s="115"/>
      <c r="IA43" s="116"/>
      <c r="IB43" s="117">
        <v>0</v>
      </c>
      <c r="IC43" s="115"/>
      <c r="ID43" s="115"/>
      <c r="IE43" s="115"/>
      <c r="IF43" s="115"/>
      <c r="IG43" s="115"/>
      <c r="IH43" s="115"/>
      <c r="II43" s="115"/>
      <c r="IJ43" s="115"/>
      <c r="IK43" s="115"/>
      <c r="IL43" s="116"/>
      <c r="IM43" s="117">
        <v>0</v>
      </c>
      <c r="IN43" s="115"/>
      <c r="IO43" s="115"/>
      <c r="IP43" s="115"/>
      <c r="IQ43" s="115"/>
      <c r="IR43" s="115"/>
      <c r="IS43" s="115"/>
      <c r="IT43" s="115"/>
      <c r="IU43" s="115"/>
      <c r="IV43" s="115"/>
      <c r="IW43" s="115"/>
      <c r="IX43" s="115"/>
      <c r="IY43" s="115"/>
      <c r="IZ43" s="115"/>
      <c r="JA43" s="118"/>
      <c r="JB43" s="114">
        <v>0</v>
      </c>
      <c r="JC43" s="115"/>
      <c r="JD43" s="115"/>
      <c r="JE43" s="115"/>
      <c r="JF43" s="115"/>
      <c r="JG43" s="115"/>
      <c r="JH43" s="115"/>
      <c r="JI43" s="115"/>
      <c r="JJ43" s="115"/>
      <c r="JK43" s="115"/>
      <c r="JL43" s="116"/>
      <c r="JM43" s="117">
        <v>0</v>
      </c>
      <c r="JN43" s="115"/>
      <c r="JO43" s="115"/>
      <c r="JP43" s="115"/>
      <c r="JQ43" s="115"/>
      <c r="JR43" s="115"/>
      <c r="JS43" s="115"/>
      <c r="JT43" s="115"/>
      <c r="JU43" s="115"/>
      <c r="JV43" s="115"/>
      <c r="JW43" s="115"/>
      <c r="JX43" s="115"/>
      <c r="JY43" s="115"/>
      <c r="JZ43" s="115"/>
      <c r="KA43" s="116"/>
      <c r="KB43" s="117">
        <v>0</v>
      </c>
      <c r="KC43" s="115"/>
      <c r="KD43" s="115"/>
      <c r="KE43" s="115"/>
      <c r="KF43" s="115"/>
      <c r="KG43" s="115"/>
      <c r="KH43" s="115"/>
      <c r="KI43" s="115"/>
      <c r="KJ43" s="115"/>
      <c r="KK43" s="115"/>
      <c r="KL43" s="116"/>
      <c r="KM43" s="117">
        <v>0</v>
      </c>
      <c r="KN43" s="115"/>
      <c r="KO43" s="115"/>
      <c r="KP43" s="115"/>
      <c r="KQ43" s="115"/>
      <c r="KR43" s="115"/>
      <c r="KS43" s="115"/>
      <c r="KT43" s="115"/>
      <c r="KU43" s="115"/>
      <c r="KV43" s="115"/>
      <c r="KW43" s="115"/>
      <c r="KX43" s="115"/>
      <c r="KY43" s="115"/>
      <c r="KZ43" s="115"/>
      <c r="LA43" s="118"/>
      <c r="LB43" s="114">
        <v>0</v>
      </c>
      <c r="LC43" s="115"/>
      <c r="LD43" s="115"/>
      <c r="LE43" s="115"/>
      <c r="LF43" s="115"/>
      <c r="LG43" s="115"/>
      <c r="LH43" s="115"/>
      <c r="LI43" s="115"/>
      <c r="LJ43" s="115"/>
      <c r="LK43" s="115"/>
      <c r="LL43" s="116"/>
      <c r="LM43" s="117">
        <v>0</v>
      </c>
      <c r="LN43" s="115"/>
      <c r="LO43" s="115"/>
      <c r="LP43" s="115"/>
      <c r="LQ43" s="115"/>
      <c r="LR43" s="115"/>
      <c r="LS43" s="115"/>
      <c r="LT43" s="115"/>
      <c r="LU43" s="115"/>
      <c r="LV43" s="115"/>
      <c r="LW43" s="115"/>
      <c r="LX43" s="115"/>
      <c r="LY43" s="115"/>
      <c r="LZ43" s="115"/>
      <c r="MA43" s="116"/>
      <c r="MB43" s="117">
        <v>0</v>
      </c>
      <c r="MC43" s="115"/>
      <c r="MD43" s="115"/>
      <c r="ME43" s="115"/>
      <c r="MF43" s="115"/>
      <c r="MG43" s="115"/>
      <c r="MH43" s="115"/>
      <c r="MI43" s="115"/>
      <c r="MJ43" s="115"/>
      <c r="MK43" s="115"/>
      <c r="ML43" s="116"/>
      <c r="MM43" s="117">
        <v>0</v>
      </c>
      <c r="MN43" s="115"/>
      <c r="MO43" s="115"/>
      <c r="MP43" s="115"/>
      <c r="MQ43" s="115"/>
      <c r="MR43" s="115"/>
      <c r="MS43" s="115"/>
      <c r="MT43" s="115"/>
      <c r="MU43" s="115"/>
      <c r="MV43" s="115"/>
      <c r="MW43" s="115"/>
      <c r="MX43" s="115"/>
      <c r="MY43" s="115"/>
      <c r="MZ43" s="115"/>
      <c r="NA43" s="118"/>
      <c r="NB43" s="114">
        <v>0</v>
      </c>
      <c r="NC43" s="115"/>
      <c r="ND43" s="115"/>
      <c r="NE43" s="115"/>
      <c r="NF43" s="115"/>
      <c r="NG43" s="115"/>
      <c r="NH43" s="115"/>
      <c r="NI43" s="115"/>
      <c r="NJ43" s="115"/>
      <c r="NK43" s="115"/>
      <c r="NL43" s="116"/>
      <c r="NM43" s="117">
        <v>0</v>
      </c>
      <c r="NN43" s="115"/>
      <c r="NO43" s="115"/>
      <c r="NP43" s="115"/>
      <c r="NQ43" s="115"/>
      <c r="NR43" s="115"/>
      <c r="NS43" s="115"/>
      <c r="NT43" s="115"/>
      <c r="NU43" s="115"/>
      <c r="NV43" s="115"/>
      <c r="NW43" s="115"/>
      <c r="NX43" s="115"/>
      <c r="NY43" s="115"/>
      <c r="NZ43" s="115"/>
      <c r="OA43" s="116"/>
      <c r="OB43" s="117">
        <v>0</v>
      </c>
      <c r="OC43" s="115"/>
      <c r="OD43" s="115"/>
      <c r="OE43" s="115"/>
      <c r="OF43" s="115"/>
      <c r="OG43" s="115"/>
      <c r="OH43" s="115"/>
      <c r="OI43" s="115"/>
      <c r="OJ43" s="115"/>
      <c r="OK43" s="115"/>
      <c r="OL43" s="116"/>
      <c r="OM43" s="117">
        <v>0</v>
      </c>
      <c r="ON43" s="115"/>
      <c r="OO43" s="115"/>
      <c r="OP43" s="115"/>
      <c r="OQ43" s="115"/>
      <c r="OR43" s="115"/>
      <c r="OS43" s="115"/>
      <c r="OT43" s="115"/>
      <c r="OU43" s="115"/>
      <c r="OV43" s="115"/>
      <c r="OW43" s="115"/>
      <c r="OX43" s="115"/>
      <c r="OY43" s="115"/>
      <c r="OZ43" s="115"/>
      <c r="PA43" s="118"/>
      <c r="PB43" s="114">
        <v>0</v>
      </c>
      <c r="PC43" s="115"/>
      <c r="PD43" s="115"/>
      <c r="PE43" s="115"/>
      <c r="PF43" s="115"/>
      <c r="PG43" s="115"/>
      <c r="PH43" s="115"/>
      <c r="PI43" s="115"/>
      <c r="PJ43" s="115"/>
      <c r="PK43" s="115"/>
      <c r="PL43" s="116"/>
      <c r="PM43" s="117">
        <v>0</v>
      </c>
      <c r="PN43" s="115"/>
      <c r="PO43" s="115"/>
      <c r="PP43" s="115"/>
      <c r="PQ43" s="115"/>
      <c r="PR43" s="115"/>
      <c r="PS43" s="115"/>
      <c r="PT43" s="115"/>
      <c r="PU43" s="115"/>
      <c r="PV43" s="115"/>
      <c r="PW43" s="115"/>
      <c r="PX43" s="115"/>
      <c r="PY43" s="115"/>
      <c r="PZ43" s="115"/>
      <c r="QA43" s="116"/>
      <c r="QB43" s="117">
        <v>0</v>
      </c>
      <c r="QC43" s="115"/>
      <c r="QD43" s="115"/>
      <c r="QE43" s="115"/>
      <c r="QF43" s="115"/>
      <c r="QG43" s="115"/>
      <c r="QH43" s="115"/>
      <c r="QI43" s="115"/>
      <c r="QJ43" s="115"/>
      <c r="QK43" s="115"/>
      <c r="QL43" s="116"/>
      <c r="QM43" s="117">
        <v>0</v>
      </c>
      <c r="QN43" s="115"/>
      <c r="QO43" s="115"/>
      <c r="QP43" s="115"/>
      <c r="QQ43" s="115"/>
      <c r="QR43" s="115"/>
      <c r="QS43" s="115"/>
      <c r="QT43" s="115"/>
      <c r="QU43" s="115"/>
      <c r="QV43" s="115"/>
      <c r="QW43" s="115"/>
      <c r="QX43" s="115"/>
      <c r="QY43" s="115"/>
      <c r="QZ43" s="115"/>
      <c r="RA43" s="118"/>
      <c r="RB43" s="114">
        <v>0</v>
      </c>
      <c r="RC43" s="115"/>
      <c r="RD43" s="115"/>
      <c r="RE43" s="115"/>
      <c r="RF43" s="115"/>
      <c r="RG43" s="115"/>
      <c r="RH43" s="115"/>
      <c r="RI43" s="115"/>
      <c r="RJ43" s="115"/>
      <c r="RK43" s="115"/>
      <c r="RL43" s="116"/>
      <c r="RM43" s="117">
        <v>0</v>
      </c>
      <c r="RN43" s="115"/>
      <c r="RO43" s="115"/>
      <c r="RP43" s="115"/>
      <c r="RQ43" s="115"/>
      <c r="RR43" s="115"/>
      <c r="RS43" s="115"/>
      <c r="RT43" s="115"/>
      <c r="RU43" s="115"/>
      <c r="RV43" s="115"/>
      <c r="RW43" s="115"/>
      <c r="RX43" s="115"/>
      <c r="RY43" s="115"/>
      <c r="RZ43" s="115"/>
      <c r="SA43" s="116"/>
      <c r="SB43" s="117">
        <v>0</v>
      </c>
      <c r="SC43" s="115"/>
      <c r="SD43" s="115"/>
      <c r="SE43" s="115"/>
      <c r="SF43" s="115"/>
      <c r="SG43" s="115"/>
      <c r="SH43" s="115"/>
      <c r="SI43" s="115"/>
      <c r="SJ43" s="115"/>
      <c r="SK43" s="115"/>
      <c r="SL43" s="116"/>
      <c r="SM43" s="117">
        <v>0</v>
      </c>
      <c r="SN43" s="115"/>
      <c r="SO43" s="115"/>
      <c r="SP43" s="115"/>
      <c r="SQ43" s="115"/>
      <c r="SR43" s="115"/>
      <c r="SS43" s="115"/>
      <c r="ST43" s="115"/>
      <c r="SU43" s="115"/>
      <c r="SV43" s="115"/>
      <c r="SW43" s="115"/>
      <c r="SX43" s="115"/>
      <c r="SY43" s="115"/>
      <c r="SZ43" s="115"/>
      <c r="TA43" s="118"/>
      <c r="TB43" s="114">
        <v>0</v>
      </c>
      <c r="TC43" s="115"/>
      <c r="TD43" s="115"/>
      <c r="TE43" s="115"/>
      <c r="TF43" s="115"/>
      <c r="TG43" s="115"/>
      <c r="TH43" s="115"/>
      <c r="TI43" s="115"/>
      <c r="TJ43" s="115"/>
      <c r="TK43" s="115"/>
      <c r="TL43" s="116"/>
      <c r="TM43" s="117">
        <v>0</v>
      </c>
      <c r="TN43" s="115"/>
      <c r="TO43" s="115"/>
      <c r="TP43" s="115"/>
      <c r="TQ43" s="115"/>
      <c r="TR43" s="115"/>
      <c r="TS43" s="115"/>
      <c r="TT43" s="115"/>
      <c r="TU43" s="115"/>
      <c r="TV43" s="115"/>
      <c r="TW43" s="115"/>
      <c r="TX43" s="115"/>
      <c r="TY43" s="115"/>
      <c r="TZ43" s="115"/>
      <c r="UA43" s="116"/>
      <c r="UB43" s="117">
        <v>0</v>
      </c>
      <c r="UC43" s="115"/>
      <c r="UD43" s="115"/>
      <c r="UE43" s="115"/>
      <c r="UF43" s="115"/>
      <c r="UG43" s="115"/>
      <c r="UH43" s="115"/>
      <c r="UI43" s="115"/>
      <c r="UJ43" s="115"/>
      <c r="UK43" s="115"/>
      <c r="UL43" s="116"/>
      <c r="UM43" s="117">
        <v>0</v>
      </c>
      <c r="UN43" s="115"/>
      <c r="UO43" s="115"/>
      <c r="UP43" s="115"/>
      <c r="UQ43" s="115"/>
      <c r="UR43" s="115"/>
      <c r="US43" s="115"/>
      <c r="UT43" s="115"/>
      <c r="UU43" s="115"/>
      <c r="UV43" s="115"/>
      <c r="UW43" s="115"/>
      <c r="UX43" s="115"/>
      <c r="UY43" s="115"/>
      <c r="UZ43" s="115"/>
      <c r="VA43" s="118"/>
      <c r="VB43" s="114">
        <v>0</v>
      </c>
      <c r="VC43" s="115"/>
      <c r="VD43" s="115"/>
      <c r="VE43" s="115"/>
      <c r="VF43" s="115"/>
      <c r="VG43" s="115"/>
      <c r="VH43" s="115"/>
      <c r="VI43" s="115"/>
      <c r="VJ43" s="115"/>
      <c r="VK43" s="115"/>
      <c r="VL43" s="116"/>
      <c r="VM43" s="117">
        <v>0</v>
      </c>
      <c r="VN43" s="115"/>
      <c r="VO43" s="115"/>
      <c r="VP43" s="115"/>
      <c r="VQ43" s="115"/>
      <c r="VR43" s="115"/>
      <c r="VS43" s="115"/>
      <c r="VT43" s="115"/>
      <c r="VU43" s="115"/>
      <c r="VV43" s="115"/>
      <c r="VW43" s="115"/>
      <c r="VX43" s="115"/>
      <c r="VY43" s="115"/>
      <c r="VZ43" s="115"/>
      <c r="WA43" s="116"/>
      <c r="WB43" s="117">
        <v>0</v>
      </c>
      <c r="WC43" s="115"/>
      <c r="WD43" s="115"/>
      <c r="WE43" s="115"/>
      <c r="WF43" s="115"/>
      <c r="WG43" s="115"/>
      <c r="WH43" s="115"/>
      <c r="WI43" s="115"/>
      <c r="WJ43" s="115"/>
      <c r="WK43" s="115"/>
      <c r="WL43" s="116"/>
      <c r="WM43" s="117">
        <v>0</v>
      </c>
      <c r="WN43" s="115"/>
      <c r="WO43" s="115"/>
      <c r="WP43" s="115"/>
      <c r="WQ43" s="115"/>
      <c r="WR43" s="115"/>
      <c r="WS43" s="115"/>
      <c r="WT43" s="115"/>
      <c r="WU43" s="115"/>
      <c r="WV43" s="115"/>
      <c r="WW43" s="115"/>
      <c r="WX43" s="115"/>
      <c r="WY43" s="115"/>
      <c r="WZ43" s="115"/>
      <c r="XA43" s="118"/>
      <c r="XB43" s="114">
        <v>0</v>
      </c>
      <c r="XC43" s="115"/>
      <c r="XD43" s="115"/>
      <c r="XE43" s="115"/>
      <c r="XF43" s="115"/>
      <c r="XG43" s="115"/>
      <c r="XH43" s="115"/>
      <c r="XI43" s="115"/>
      <c r="XJ43" s="115"/>
      <c r="XK43" s="115"/>
      <c r="XL43" s="116"/>
      <c r="XM43" s="117">
        <v>0</v>
      </c>
      <c r="XN43" s="115"/>
      <c r="XO43" s="115"/>
      <c r="XP43" s="115"/>
      <c r="XQ43" s="115"/>
      <c r="XR43" s="115"/>
      <c r="XS43" s="115"/>
      <c r="XT43" s="115"/>
      <c r="XU43" s="115"/>
      <c r="XV43" s="115"/>
      <c r="XW43" s="115"/>
      <c r="XX43" s="115"/>
      <c r="XY43" s="115"/>
      <c r="XZ43" s="115"/>
      <c r="YA43" s="116"/>
      <c r="YB43" s="117">
        <v>0</v>
      </c>
      <c r="YC43" s="115"/>
      <c r="YD43" s="115"/>
      <c r="YE43" s="115"/>
      <c r="YF43" s="115"/>
      <c r="YG43" s="115"/>
      <c r="YH43" s="115"/>
      <c r="YI43" s="115"/>
      <c r="YJ43" s="115"/>
      <c r="YK43" s="115"/>
      <c r="YL43" s="116"/>
      <c r="YM43" s="117">
        <v>0</v>
      </c>
      <c r="YN43" s="115"/>
      <c r="YO43" s="115"/>
      <c r="YP43" s="115"/>
      <c r="YQ43" s="115"/>
      <c r="YR43" s="115"/>
      <c r="YS43" s="115"/>
      <c r="YT43" s="115"/>
      <c r="YU43" s="115"/>
      <c r="YV43" s="115"/>
      <c r="YW43" s="115"/>
      <c r="YX43" s="115"/>
      <c r="YY43" s="115"/>
      <c r="YZ43" s="115"/>
      <c r="ZA43" s="118"/>
      <c r="ZB43" s="114">
        <v>0</v>
      </c>
      <c r="ZC43" s="115"/>
      <c r="ZD43" s="115"/>
      <c r="ZE43" s="115"/>
      <c r="ZF43" s="115"/>
      <c r="ZG43" s="115"/>
      <c r="ZH43" s="115"/>
      <c r="ZI43" s="115"/>
      <c r="ZJ43" s="115"/>
      <c r="ZK43" s="115"/>
      <c r="ZL43" s="116"/>
      <c r="ZM43" s="117">
        <v>0</v>
      </c>
      <c r="ZN43" s="115"/>
      <c r="ZO43" s="115"/>
      <c r="ZP43" s="115"/>
      <c r="ZQ43" s="115"/>
      <c r="ZR43" s="115"/>
      <c r="ZS43" s="115"/>
      <c r="ZT43" s="115"/>
      <c r="ZU43" s="115"/>
      <c r="ZV43" s="115"/>
      <c r="ZW43" s="115"/>
      <c r="ZX43" s="115"/>
      <c r="ZY43" s="115"/>
      <c r="ZZ43" s="115"/>
      <c r="AAA43" s="116"/>
      <c r="AAB43" s="117">
        <v>0</v>
      </c>
      <c r="AAC43" s="115"/>
      <c r="AAD43" s="115"/>
      <c r="AAE43" s="115"/>
      <c r="AAF43" s="115"/>
      <c r="AAG43" s="115"/>
      <c r="AAH43" s="115"/>
      <c r="AAI43" s="115"/>
      <c r="AAJ43" s="115"/>
      <c r="AAK43" s="115"/>
      <c r="AAL43" s="116"/>
      <c r="AAM43" s="117">
        <v>0</v>
      </c>
      <c r="AAN43" s="115"/>
      <c r="AAO43" s="115"/>
      <c r="AAP43" s="115"/>
      <c r="AAQ43" s="115"/>
      <c r="AAR43" s="115"/>
      <c r="AAS43" s="115"/>
      <c r="AAT43" s="115"/>
      <c r="AAU43" s="115"/>
      <c r="AAV43" s="115"/>
      <c r="AAW43" s="115"/>
      <c r="AAX43" s="115"/>
      <c r="AAY43" s="115"/>
      <c r="AAZ43" s="115"/>
      <c r="ABA43" s="118"/>
      <c r="ABB43" s="114">
        <v>0</v>
      </c>
      <c r="ABC43" s="115"/>
      <c r="ABD43" s="115"/>
      <c r="ABE43" s="115"/>
      <c r="ABF43" s="115"/>
      <c r="ABG43" s="115"/>
      <c r="ABH43" s="115"/>
      <c r="ABI43" s="115"/>
      <c r="ABJ43" s="115"/>
      <c r="ABK43" s="115"/>
      <c r="ABL43" s="116"/>
      <c r="ABM43" s="117">
        <v>0</v>
      </c>
      <c r="ABN43" s="115"/>
      <c r="ABO43" s="115"/>
      <c r="ABP43" s="115"/>
      <c r="ABQ43" s="115"/>
      <c r="ABR43" s="115"/>
      <c r="ABS43" s="115"/>
      <c r="ABT43" s="115"/>
      <c r="ABU43" s="115"/>
      <c r="ABV43" s="115"/>
      <c r="ABW43" s="115"/>
      <c r="ABX43" s="115"/>
      <c r="ABY43" s="115"/>
      <c r="ABZ43" s="115"/>
      <c r="ACA43" s="116"/>
      <c r="ACB43" s="117">
        <v>0</v>
      </c>
      <c r="ACC43" s="115"/>
      <c r="ACD43" s="115"/>
      <c r="ACE43" s="115"/>
      <c r="ACF43" s="115"/>
      <c r="ACG43" s="115"/>
      <c r="ACH43" s="115"/>
      <c r="ACI43" s="115"/>
      <c r="ACJ43" s="115"/>
      <c r="ACK43" s="115"/>
      <c r="ACL43" s="116"/>
      <c r="ACM43" s="117">
        <v>0</v>
      </c>
      <c r="ACN43" s="115"/>
      <c r="ACO43" s="115"/>
      <c r="ACP43" s="115"/>
      <c r="ACQ43" s="115"/>
      <c r="ACR43" s="115"/>
      <c r="ACS43" s="115"/>
      <c r="ACT43" s="115"/>
      <c r="ACU43" s="115"/>
      <c r="ACV43" s="115"/>
      <c r="ACW43" s="115"/>
      <c r="ACX43" s="115"/>
      <c r="ACY43" s="115"/>
      <c r="ACZ43" s="115"/>
      <c r="ADA43" s="118"/>
      <c r="ADB43" s="114">
        <v>0</v>
      </c>
      <c r="ADC43" s="115"/>
      <c r="ADD43" s="115"/>
      <c r="ADE43" s="115"/>
      <c r="ADF43" s="115"/>
      <c r="ADG43" s="115"/>
      <c r="ADH43" s="115"/>
      <c r="ADI43" s="115"/>
      <c r="ADJ43" s="115"/>
      <c r="ADK43" s="115"/>
      <c r="ADL43" s="116"/>
      <c r="ADM43" s="117">
        <v>0</v>
      </c>
      <c r="ADN43" s="115"/>
      <c r="ADO43" s="115"/>
      <c r="ADP43" s="115"/>
      <c r="ADQ43" s="115"/>
      <c r="ADR43" s="115"/>
      <c r="ADS43" s="115"/>
      <c r="ADT43" s="115"/>
      <c r="ADU43" s="115"/>
      <c r="ADV43" s="115"/>
      <c r="ADW43" s="115"/>
      <c r="ADX43" s="115"/>
      <c r="ADY43" s="115"/>
      <c r="ADZ43" s="115"/>
      <c r="AEA43" s="116"/>
      <c r="AEB43" s="117">
        <v>0</v>
      </c>
      <c r="AEC43" s="115"/>
      <c r="AED43" s="115"/>
      <c r="AEE43" s="115"/>
      <c r="AEF43" s="115"/>
      <c r="AEG43" s="115"/>
      <c r="AEH43" s="115"/>
      <c r="AEI43" s="115"/>
      <c r="AEJ43" s="115"/>
      <c r="AEK43" s="115"/>
      <c r="AEL43" s="116"/>
      <c r="AEM43" s="117">
        <v>0</v>
      </c>
      <c r="AEN43" s="115"/>
      <c r="AEO43" s="115"/>
      <c r="AEP43" s="115"/>
      <c r="AEQ43" s="115"/>
      <c r="AER43" s="115"/>
      <c r="AES43" s="115"/>
      <c r="AET43" s="115"/>
      <c r="AEU43" s="115"/>
      <c r="AEV43" s="115"/>
      <c r="AEW43" s="115"/>
      <c r="AEX43" s="115"/>
      <c r="AEY43" s="115"/>
      <c r="AEZ43" s="115"/>
      <c r="AFA43" s="118"/>
      <c r="AFB43" s="114">
        <v>0</v>
      </c>
      <c r="AFC43" s="115"/>
      <c r="AFD43" s="115"/>
      <c r="AFE43" s="115"/>
      <c r="AFF43" s="115"/>
      <c r="AFG43" s="115"/>
      <c r="AFH43" s="115"/>
      <c r="AFI43" s="115"/>
      <c r="AFJ43" s="115"/>
      <c r="AFK43" s="115"/>
      <c r="AFL43" s="116"/>
      <c r="AFM43" s="117">
        <v>0</v>
      </c>
      <c r="AFN43" s="115"/>
      <c r="AFO43" s="115"/>
      <c r="AFP43" s="115"/>
      <c r="AFQ43" s="115"/>
      <c r="AFR43" s="115"/>
      <c r="AFS43" s="115"/>
      <c r="AFT43" s="115"/>
      <c r="AFU43" s="115"/>
      <c r="AFV43" s="115"/>
      <c r="AFW43" s="115"/>
      <c r="AFX43" s="115"/>
      <c r="AFY43" s="115"/>
      <c r="AFZ43" s="115"/>
      <c r="AGA43" s="116"/>
      <c r="AGB43" s="117">
        <v>0</v>
      </c>
      <c r="AGC43" s="115"/>
      <c r="AGD43" s="115"/>
      <c r="AGE43" s="115"/>
      <c r="AGF43" s="115"/>
      <c r="AGG43" s="115"/>
      <c r="AGH43" s="115"/>
      <c r="AGI43" s="115"/>
      <c r="AGJ43" s="115"/>
      <c r="AGK43" s="115"/>
      <c r="AGL43" s="116"/>
      <c r="AGM43" s="117">
        <v>0</v>
      </c>
      <c r="AGN43" s="115"/>
      <c r="AGO43" s="115"/>
      <c r="AGP43" s="115"/>
      <c r="AGQ43" s="115"/>
      <c r="AGR43" s="115"/>
      <c r="AGS43" s="115"/>
      <c r="AGT43" s="115"/>
      <c r="AGU43" s="115"/>
      <c r="AGV43" s="115"/>
      <c r="AGW43" s="115"/>
      <c r="AGX43" s="115"/>
      <c r="AGY43" s="115"/>
      <c r="AGZ43" s="115"/>
      <c r="AHA43" s="118"/>
      <c r="AHB43" s="114">
        <v>0</v>
      </c>
      <c r="AHC43" s="115"/>
      <c r="AHD43" s="115"/>
      <c r="AHE43" s="115"/>
      <c r="AHF43" s="115"/>
      <c r="AHG43" s="115"/>
      <c r="AHH43" s="115"/>
      <c r="AHI43" s="115"/>
      <c r="AHJ43" s="115"/>
      <c r="AHK43" s="115"/>
      <c r="AHL43" s="116"/>
      <c r="AHM43" s="117">
        <v>0</v>
      </c>
      <c r="AHN43" s="115"/>
      <c r="AHO43" s="115"/>
      <c r="AHP43" s="115"/>
      <c r="AHQ43" s="115"/>
      <c r="AHR43" s="115"/>
      <c r="AHS43" s="115"/>
      <c r="AHT43" s="115"/>
      <c r="AHU43" s="115"/>
      <c r="AHV43" s="115"/>
      <c r="AHW43" s="115"/>
      <c r="AHX43" s="115"/>
      <c r="AHY43" s="115"/>
      <c r="AHZ43" s="115"/>
      <c r="AIA43" s="116"/>
      <c r="AIB43" s="117">
        <v>0</v>
      </c>
      <c r="AIC43" s="115"/>
      <c r="AID43" s="115"/>
      <c r="AIE43" s="115"/>
      <c r="AIF43" s="115"/>
      <c r="AIG43" s="115"/>
      <c r="AIH43" s="115"/>
      <c r="AII43" s="115"/>
      <c r="AIJ43" s="115"/>
      <c r="AIK43" s="115"/>
      <c r="AIL43" s="116"/>
      <c r="AIM43" s="117">
        <v>0</v>
      </c>
      <c r="AIN43" s="115"/>
      <c r="AIO43" s="115"/>
      <c r="AIP43" s="115"/>
      <c r="AIQ43" s="115"/>
      <c r="AIR43" s="115"/>
      <c r="AIS43" s="115"/>
      <c r="AIT43" s="115"/>
      <c r="AIU43" s="115"/>
      <c r="AIV43" s="115"/>
      <c r="AIW43" s="115"/>
      <c r="AIX43" s="115"/>
      <c r="AIY43" s="115"/>
      <c r="AIZ43" s="115"/>
      <c r="AJA43" s="118"/>
      <c r="AJB43" s="114">
        <v>0</v>
      </c>
      <c r="AJC43" s="115"/>
      <c r="AJD43" s="115"/>
      <c r="AJE43" s="115"/>
      <c r="AJF43" s="115"/>
      <c r="AJG43" s="115"/>
      <c r="AJH43" s="115"/>
      <c r="AJI43" s="115"/>
      <c r="AJJ43" s="115"/>
      <c r="AJK43" s="115"/>
      <c r="AJL43" s="116"/>
      <c r="AJM43" s="117">
        <v>0</v>
      </c>
      <c r="AJN43" s="115"/>
      <c r="AJO43" s="115"/>
      <c r="AJP43" s="115"/>
      <c r="AJQ43" s="115"/>
      <c r="AJR43" s="115"/>
      <c r="AJS43" s="115"/>
      <c r="AJT43" s="115"/>
      <c r="AJU43" s="115"/>
      <c r="AJV43" s="115"/>
      <c r="AJW43" s="115"/>
      <c r="AJX43" s="115"/>
      <c r="AJY43" s="115"/>
      <c r="AJZ43" s="115"/>
      <c r="AKA43" s="116"/>
      <c r="AKB43" s="117">
        <v>0</v>
      </c>
      <c r="AKC43" s="115"/>
      <c r="AKD43" s="115"/>
      <c r="AKE43" s="115"/>
      <c r="AKF43" s="115"/>
      <c r="AKG43" s="115"/>
      <c r="AKH43" s="115"/>
      <c r="AKI43" s="115"/>
      <c r="AKJ43" s="115"/>
      <c r="AKK43" s="115"/>
      <c r="AKL43" s="116"/>
      <c r="AKM43" s="117">
        <v>0</v>
      </c>
      <c r="AKN43" s="115"/>
      <c r="AKO43" s="115"/>
      <c r="AKP43" s="115"/>
      <c r="AKQ43" s="115"/>
      <c r="AKR43" s="115"/>
      <c r="AKS43" s="115"/>
      <c r="AKT43" s="115"/>
      <c r="AKU43" s="115"/>
      <c r="AKV43" s="115"/>
      <c r="AKW43" s="115"/>
      <c r="AKX43" s="115"/>
      <c r="AKY43" s="115"/>
      <c r="AKZ43" s="115"/>
      <c r="ALA43" s="118"/>
      <c r="ALB43" s="114">
        <v>0</v>
      </c>
      <c r="ALC43" s="115"/>
      <c r="ALD43" s="115"/>
      <c r="ALE43" s="115"/>
      <c r="ALF43" s="115"/>
      <c r="ALG43" s="115"/>
      <c r="ALH43" s="115"/>
      <c r="ALI43" s="115"/>
      <c r="ALJ43" s="115"/>
      <c r="ALK43" s="115"/>
      <c r="ALL43" s="116"/>
      <c r="ALM43" s="117">
        <v>0</v>
      </c>
      <c r="ALN43" s="115"/>
      <c r="ALO43" s="115"/>
      <c r="ALP43" s="115"/>
      <c r="ALQ43" s="115"/>
      <c r="ALR43" s="115"/>
      <c r="ALS43" s="115"/>
      <c r="ALT43" s="115"/>
      <c r="ALU43" s="115"/>
      <c r="ALV43" s="115"/>
      <c r="ALW43" s="115"/>
      <c r="ALX43" s="115"/>
      <c r="ALY43" s="115"/>
      <c r="ALZ43" s="115"/>
      <c r="AMA43" s="116"/>
      <c r="AMB43" s="117">
        <v>0</v>
      </c>
      <c r="AMC43" s="115"/>
      <c r="AMD43" s="115"/>
      <c r="AME43" s="115"/>
      <c r="AMF43" s="115"/>
      <c r="AMG43" s="115"/>
      <c r="AMH43" s="115"/>
      <c r="AMI43" s="115"/>
      <c r="AMJ43" s="115"/>
      <c r="AMK43" s="115"/>
      <c r="AML43" s="116"/>
      <c r="AMM43" s="117">
        <v>0</v>
      </c>
      <c r="AMN43" s="115"/>
      <c r="AMO43" s="115"/>
      <c r="AMP43" s="115"/>
      <c r="AMQ43" s="115"/>
      <c r="AMR43" s="115"/>
      <c r="AMS43" s="115"/>
      <c r="AMT43" s="115"/>
      <c r="AMU43" s="115"/>
      <c r="AMV43" s="115"/>
      <c r="AMW43" s="115"/>
      <c r="AMX43" s="115"/>
      <c r="AMY43" s="115"/>
      <c r="AMZ43" s="115"/>
      <c r="ANA43" s="118"/>
      <c r="ANB43" s="114">
        <v>0</v>
      </c>
      <c r="ANC43" s="115"/>
      <c r="AND43" s="115"/>
      <c r="ANE43" s="115"/>
      <c r="ANF43" s="115"/>
      <c r="ANG43" s="115"/>
      <c r="ANH43" s="115"/>
      <c r="ANI43" s="115"/>
      <c r="ANJ43" s="115"/>
      <c r="ANK43" s="115"/>
      <c r="ANL43" s="116"/>
      <c r="ANM43" s="117">
        <v>0</v>
      </c>
      <c r="ANN43" s="115"/>
      <c r="ANO43" s="115"/>
      <c r="ANP43" s="115"/>
      <c r="ANQ43" s="115"/>
      <c r="ANR43" s="115"/>
      <c r="ANS43" s="115"/>
      <c r="ANT43" s="115"/>
      <c r="ANU43" s="115"/>
      <c r="ANV43" s="115"/>
      <c r="ANW43" s="115"/>
      <c r="ANX43" s="115"/>
      <c r="ANY43" s="115"/>
      <c r="ANZ43" s="115"/>
      <c r="AOA43" s="116"/>
      <c r="AOB43" s="117">
        <v>0</v>
      </c>
      <c r="AOC43" s="115"/>
      <c r="AOD43" s="115"/>
      <c r="AOE43" s="115"/>
      <c r="AOF43" s="115"/>
      <c r="AOG43" s="115"/>
      <c r="AOH43" s="115"/>
      <c r="AOI43" s="115"/>
      <c r="AOJ43" s="115"/>
      <c r="AOK43" s="115"/>
      <c r="AOL43" s="116"/>
      <c r="AOM43" s="117">
        <v>0</v>
      </c>
      <c r="AON43" s="115"/>
      <c r="AOO43" s="115"/>
      <c r="AOP43" s="115"/>
      <c r="AOQ43" s="115"/>
      <c r="AOR43" s="115"/>
      <c r="AOS43" s="115"/>
      <c r="AOT43" s="115"/>
      <c r="AOU43" s="115"/>
      <c r="AOV43" s="115"/>
      <c r="AOW43" s="115"/>
      <c r="AOX43" s="115"/>
      <c r="AOY43" s="115"/>
      <c r="AOZ43" s="115"/>
      <c r="APA43" s="118"/>
      <c r="APB43" s="114">
        <v>0</v>
      </c>
      <c r="APC43" s="115"/>
      <c r="APD43" s="115"/>
      <c r="APE43" s="115"/>
      <c r="APF43" s="115"/>
      <c r="APG43" s="115"/>
      <c r="APH43" s="115"/>
      <c r="API43" s="115"/>
      <c r="APJ43" s="115"/>
      <c r="APK43" s="115"/>
      <c r="APL43" s="116"/>
      <c r="APM43" s="117">
        <v>0</v>
      </c>
      <c r="APN43" s="115"/>
      <c r="APO43" s="115"/>
      <c r="APP43" s="115"/>
      <c r="APQ43" s="115"/>
      <c r="APR43" s="115"/>
      <c r="APS43" s="115"/>
      <c r="APT43" s="115"/>
      <c r="APU43" s="115"/>
      <c r="APV43" s="115"/>
      <c r="APW43" s="115"/>
      <c r="APX43" s="115"/>
      <c r="APY43" s="115"/>
      <c r="APZ43" s="115"/>
      <c r="AQA43" s="116"/>
      <c r="AQB43" s="117">
        <v>0</v>
      </c>
      <c r="AQC43" s="115"/>
      <c r="AQD43" s="115"/>
      <c r="AQE43" s="115"/>
      <c r="AQF43" s="115"/>
      <c r="AQG43" s="115"/>
      <c r="AQH43" s="115"/>
      <c r="AQI43" s="115"/>
      <c r="AQJ43" s="115"/>
      <c r="AQK43" s="115"/>
      <c r="AQL43" s="116"/>
      <c r="AQM43" s="117">
        <v>0</v>
      </c>
      <c r="AQN43" s="115"/>
      <c r="AQO43" s="115"/>
      <c r="AQP43" s="115"/>
      <c r="AQQ43" s="115"/>
      <c r="AQR43" s="115"/>
      <c r="AQS43" s="115"/>
      <c r="AQT43" s="115"/>
      <c r="AQU43" s="115"/>
      <c r="AQV43" s="115"/>
      <c r="AQW43" s="115"/>
      <c r="AQX43" s="115"/>
      <c r="AQY43" s="115"/>
      <c r="AQZ43" s="115"/>
      <c r="ARA43" s="118"/>
      <c r="ARB43" s="114">
        <v>0</v>
      </c>
      <c r="ARC43" s="115"/>
      <c r="ARD43" s="115"/>
      <c r="ARE43" s="115"/>
      <c r="ARF43" s="115"/>
      <c r="ARG43" s="115"/>
      <c r="ARH43" s="115"/>
      <c r="ARI43" s="115"/>
      <c r="ARJ43" s="115"/>
      <c r="ARK43" s="115"/>
      <c r="ARL43" s="116"/>
      <c r="ARM43" s="117">
        <v>0</v>
      </c>
      <c r="ARN43" s="115"/>
      <c r="ARO43" s="115"/>
      <c r="ARP43" s="115"/>
      <c r="ARQ43" s="115"/>
      <c r="ARR43" s="115"/>
      <c r="ARS43" s="115"/>
      <c r="ART43" s="115"/>
      <c r="ARU43" s="115"/>
      <c r="ARV43" s="115"/>
      <c r="ARW43" s="115"/>
      <c r="ARX43" s="115"/>
      <c r="ARY43" s="115"/>
      <c r="ARZ43" s="115"/>
      <c r="ASA43" s="116"/>
      <c r="ASB43" s="117">
        <v>0</v>
      </c>
      <c r="ASC43" s="115"/>
      <c r="ASD43" s="115"/>
      <c r="ASE43" s="115"/>
      <c r="ASF43" s="115"/>
      <c r="ASG43" s="115"/>
      <c r="ASH43" s="115"/>
      <c r="ASI43" s="115"/>
      <c r="ASJ43" s="115"/>
      <c r="ASK43" s="115"/>
      <c r="ASL43" s="116"/>
      <c r="ASM43" s="117">
        <v>0</v>
      </c>
      <c r="ASN43" s="115"/>
      <c r="ASO43" s="115"/>
      <c r="ASP43" s="115"/>
      <c r="ASQ43" s="115"/>
      <c r="ASR43" s="115"/>
      <c r="ASS43" s="115"/>
      <c r="AST43" s="115"/>
      <c r="ASU43" s="115"/>
      <c r="ASV43" s="115"/>
      <c r="ASW43" s="115"/>
      <c r="ASX43" s="115"/>
      <c r="ASY43" s="115"/>
      <c r="ASZ43" s="115"/>
      <c r="ATA43" s="118"/>
      <c r="ATB43" s="114">
        <v>0</v>
      </c>
      <c r="ATC43" s="115"/>
      <c r="ATD43" s="115"/>
      <c r="ATE43" s="115"/>
      <c r="ATF43" s="115"/>
      <c r="ATG43" s="115"/>
      <c r="ATH43" s="115"/>
      <c r="ATI43" s="115"/>
      <c r="ATJ43" s="115"/>
      <c r="ATK43" s="115"/>
      <c r="ATL43" s="116"/>
      <c r="ATM43" s="117">
        <v>0</v>
      </c>
      <c r="ATN43" s="115"/>
      <c r="ATO43" s="115"/>
      <c r="ATP43" s="115"/>
      <c r="ATQ43" s="115"/>
      <c r="ATR43" s="115"/>
      <c r="ATS43" s="115"/>
      <c r="ATT43" s="115"/>
      <c r="ATU43" s="115"/>
      <c r="ATV43" s="115"/>
      <c r="ATW43" s="115"/>
      <c r="ATX43" s="115"/>
      <c r="ATY43" s="115"/>
      <c r="ATZ43" s="115"/>
      <c r="AUA43" s="116"/>
      <c r="AUB43" s="117">
        <v>0</v>
      </c>
      <c r="AUC43" s="115"/>
      <c r="AUD43" s="115"/>
      <c r="AUE43" s="115"/>
      <c r="AUF43" s="115"/>
      <c r="AUG43" s="115"/>
      <c r="AUH43" s="115"/>
      <c r="AUI43" s="115"/>
      <c r="AUJ43" s="115"/>
      <c r="AUK43" s="115"/>
      <c r="AUL43" s="116"/>
      <c r="AUM43" s="117">
        <v>0</v>
      </c>
      <c r="AUN43" s="115"/>
      <c r="AUO43" s="115"/>
      <c r="AUP43" s="115"/>
      <c r="AUQ43" s="115"/>
      <c r="AUR43" s="115"/>
      <c r="AUS43" s="115"/>
      <c r="AUT43" s="115"/>
      <c r="AUU43" s="115"/>
      <c r="AUV43" s="115"/>
      <c r="AUW43" s="115"/>
      <c r="AUX43" s="115"/>
      <c r="AUY43" s="115"/>
      <c r="AUZ43" s="115"/>
      <c r="AVA43" s="118"/>
      <c r="AVB43" s="114">
        <v>0</v>
      </c>
      <c r="AVC43" s="115"/>
      <c r="AVD43" s="115"/>
      <c r="AVE43" s="115"/>
      <c r="AVF43" s="115"/>
      <c r="AVG43" s="115"/>
      <c r="AVH43" s="115"/>
      <c r="AVI43" s="115"/>
      <c r="AVJ43" s="115"/>
      <c r="AVK43" s="115"/>
      <c r="AVL43" s="116"/>
      <c r="AVM43" s="117">
        <v>0</v>
      </c>
      <c r="AVN43" s="115"/>
      <c r="AVO43" s="115"/>
      <c r="AVP43" s="115"/>
      <c r="AVQ43" s="115"/>
      <c r="AVR43" s="115"/>
      <c r="AVS43" s="115"/>
      <c r="AVT43" s="115"/>
      <c r="AVU43" s="115"/>
      <c r="AVV43" s="115"/>
      <c r="AVW43" s="115"/>
      <c r="AVX43" s="115"/>
      <c r="AVY43" s="115"/>
      <c r="AVZ43" s="115"/>
      <c r="AWA43" s="116"/>
      <c r="AWB43" s="117">
        <v>0</v>
      </c>
      <c r="AWC43" s="115"/>
      <c r="AWD43" s="115"/>
      <c r="AWE43" s="115"/>
      <c r="AWF43" s="115"/>
      <c r="AWG43" s="115"/>
      <c r="AWH43" s="115"/>
      <c r="AWI43" s="115"/>
      <c r="AWJ43" s="115"/>
      <c r="AWK43" s="115"/>
      <c r="AWL43" s="116"/>
      <c r="AWM43" s="117">
        <v>0</v>
      </c>
      <c r="AWN43" s="115"/>
      <c r="AWO43" s="115"/>
      <c r="AWP43" s="115"/>
      <c r="AWQ43" s="115"/>
      <c r="AWR43" s="115"/>
      <c r="AWS43" s="115"/>
      <c r="AWT43" s="115"/>
      <c r="AWU43" s="115"/>
      <c r="AWV43" s="115"/>
      <c r="AWW43" s="115"/>
      <c r="AWX43" s="115"/>
      <c r="AWY43" s="115"/>
      <c r="AWZ43" s="115"/>
      <c r="AXA43" s="118"/>
      <c r="AXB43" s="114">
        <v>0</v>
      </c>
      <c r="AXC43" s="115"/>
      <c r="AXD43" s="115"/>
      <c r="AXE43" s="115"/>
      <c r="AXF43" s="115"/>
      <c r="AXG43" s="115"/>
      <c r="AXH43" s="115"/>
      <c r="AXI43" s="115"/>
      <c r="AXJ43" s="115"/>
      <c r="AXK43" s="115"/>
      <c r="AXL43" s="116"/>
      <c r="AXM43" s="117">
        <v>0</v>
      </c>
      <c r="AXN43" s="115"/>
      <c r="AXO43" s="115"/>
      <c r="AXP43" s="115"/>
      <c r="AXQ43" s="115"/>
      <c r="AXR43" s="115"/>
      <c r="AXS43" s="115"/>
      <c r="AXT43" s="115"/>
      <c r="AXU43" s="115"/>
      <c r="AXV43" s="115"/>
      <c r="AXW43" s="115"/>
      <c r="AXX43" s="115"/>
      <c r="AXY43" s="115"/>
      <c r="AXZ43" s="115"/>
      <c r="AYA43" s="116"/>
      <c r="AYB43" s="117">
        <v>0</v>
      </c>
      <c r="AYC43" s="115"/>
      <c r="AYD43" s="115"/>
      <c r="AYE43" s="115"/>
      <c r="AYF43" s="115"/>
      <c r="AYG43" s="115"/>
      <c r="AYH43" s="115"/>
      <c r="AYI43" s="115"/>
      <c r="AYJ43" s="115"/>
      <c r="AYK43" s="115"/>
      <c r="AYL43" s="116"/>
      <c r="AYM43" s="117">
        <v>0</v>
      </c>
      <c r="AYN43" s="115"/>
      <c r="AYO43" s="115"/>
      <c r="AYP43" s="115"/>
      <c r="AYQ43" s="115"/>
      <c r="AYR43" s="115"/>
      <c r="AYS43" s="115"/>
      <c r="AYT43" s="115"/>
      <c r="AYU43" s="115"/>
      <c r="AYV43" s="115"/>
      <c r="AYW43" s="115"/>
      <c r="AYX43" s="115"/>
      <c r="AYY43" s="115"/>
      <c r="AYZ43" s="115"/>
      <c r="AZA43" s="118"/>
      <c r="AZB43" s="114">
        <v>0</v>
      </c>
      <c r="AZC43" s="115"/>
      <c r="AZD43" s="115"/>
      <c r="AZE43" s="115"/>
      <c r="AZF43" s="115"/>
      <c r="AZG43" s="115"/>
      <c r="AZH43" s="115"/>
      <c r="AZI43" s="115"/>
      <c r="AZJ43" s="115"/>
      <c r="AZK43" s="115"/>
      <c r="AZL43" s="116"/>
      <c r="AZM43" s="117">
        <v>0</v>
      </c>
      <c r="AZN43" s="115"/>
      <c r="AZO43" s="115"/>
      <c r="AZP43" s="115"/>
      <c r="AZQ43" s="115"/>
      <c r="AZR43" s="115"/>
      <c r="AZS43" s="115"/>
      <c r="AZT43" s="115"/>
      <c r="AZU43" s="115"/>
      <c r="AZV43" s="115"/>
      <c r="AZW43" s="115"/>
      <c r="AZX43" s="115"/>
      <c r="AZY43" s="115"/>
      <c r="AZZ43" s="115"/>
      <c r="BAA43" s="116"/>
      <c r="BAB43" s="117">
        <v>0</v>
      </c>
      <c r="BAC43" s="115"/>
      <c r="BAD43" s="115"/>
      <c r="BAE43" s="115"/>
      <c r="BAF43" s="115"/>
      <c r="BAG43" s="115"/>
      <c r="BAH43" s="115"/>
      <c r="BAI43" s="115"/>
      <c r="BAJ43" s="115"/>
      <c r="BAK43" s="115"/>
      <c r="BAL43" s="116"/>
      <c r="BAM43" s="117">
        <v>0</v>
      </c>
      <c r="BAN43" s="115"/>
      <c r="BAO43" s="115"/>
      <c r="BAP43" s="115"/>
      <c r="BAQ43" s="115"/>
      <c r="BAR43" s="115"/>
      <c r="BAS43" s="115"/>
      <c r="BAT43" s="115"/>
      <c r="BAU43" s="115"/>
      <c r="BAV43" s="115"/>
      <c r="BAW43" s="115"/>
      <c r="BAX43" s="115"/>
      <c r="BAY43" s="115"/>
      <c r="BAZ43" s="115"/>
      <c r="BBA43" s="118"/>
      <c r="BBB43" s="114">
        <v>0</v>
      </c>
      <c r="BBC43" s="115"/>
      <c r="BBD43" s="115"/>
      <c r="BBE43" s="115"/>
      <c r="BBF43" s="115"/>
      <c r="BBG43" s="115"/>
      <c r="BBH43" s="115"/>
      <c r="BBI43" s="115"/>
      <c r="BBJ43" s="115"/>
      <c r="BBK43" s="115"/>
      <c r="BBL43" s="116"/>
      <c r="BBM43" s="117">
        <v>0</v>
      </c>
      <c r="BBN43" s="115"/>
      <c r="BBO43" s="115"/>
      <c r="BBP43" s="115"/>
      <c r="BBQ43" s="115"/>
      <c r="BBR43" s="115"/>
      <c r="BBS43" s="115"/>
      <c r="BBT43" s="115"/>
      <c r="BBU43" s="115"/>
      <c r="BBV43" s="115"/>
      <c r="BBW43" s="115"/>
      <c r="BBX43" s="115"/>
      <c r="BBY43" s="115"/>
      <c r="BBZ43" s="115"/>
      <c r="BCA43" s="116"/>
      <c r="BCB43" s="117">
        <v>0</v>
      </c>
      <c r="BCC43" s="115"/>
      <c r="BCD43" s="115"/>
      <c r="BCE43" s="115"/>
      <c r="BCF43" s="115"/>
      <c r="BCG43" s="115"/>
      <c r="BCH43" s="115"/>
      <c r="BCI43" s="115"/>
      <c r="BCJ43" s="115"/>
      <c r="BCK43" s="115"/>
      <c r="BCL43" s="116"/>
      <c r="BCM43" s="117">
        <v>0</v>
      </c>
      <c r="BCN43" s="115"/>
      <c r="BCO43" s="115"/>
      <c r="BCP43" s="115"/>
      <c r="BCQ43" s="115"/>
      <c r="BCR43" s="115"/>
      <c r="BCS43" s="115"/>
      <c r="BCT43" s="115"/>
      <c r="BCU43" s="115"/>
      <c r="BCV43" s="115"/>
      <c r="BCW43" s="115"/>
      <c r="BCX43" s="115"/>
      <c r="BCY43" s="115"/>
      <c r="BCZ43" s="115"/>
      <c r="BDA43" s="118"/>
      <c r="BDB43" s="114">
        <v>0</v>
      </c>
      <c r="BDC43" s="115"/>
      <c r="BDD43" s="115"/>
      <c r="BDE43" s="115"/>
      <c r="BDF43" s="115"/>
      <c r="BDG43" s="115"/>
      <c r="BDH43" s="115"/>
      <c r="BDI43" s="115"/>
      <c r="BDJ43" s="115"/>
      <c r="BDK43" s="115"/>
      <c r="BDL43" s="116"/>
      <c r="BDM43" s="117">
        <v>0</v>
      </c>
      <c r="BDN43" s="115"/>
      <c r="BDO43" s="115"/>
      <c r="BDP43" s="115"/>
      <c r="BDQ43" s="115"/>
      <c r="BDR43" s="115"/>
      <c r="BDS43" s="115"/>
      <c r="BDT43" s="115"/>
      <c r="BDU43" s="115"/>
      <c r="BDV43" s="115"/>
      <c r="BDW43" s="115"/>
      <c r="BDX43" s="115"/>
      <c r="BDY43" s="115"/>
      <c r="BDZ43" s="115"/>
      <c r="BEA43" s="116"/>
      <c r="BEB43" s="117">
        <v>0</v>
      </c>
      <c r="BEC43" s="115"/>
      <c r="BED43" s="115"/>
      <c r="BEE43" s="115"/>
      <c r="BEF43" s="115"/>
      <c r="BEG43" s="115"/>
      <c r="BEH43" s="115"/>
      <c r="BEI43" s="115"/>
      <c r="BEJ43" s="115"/>
      <c r="BEK43" s="115"/>
      <c r="BEL43" s="116"/>
      <c r="BEM43" s="117">
        <v>0</v>
      </c>
      <c r="BEN43" s="115"/>
      <c r="BEO43" s="115"/>
      <c r="BEP43" s="115"/>
      <c r="BEQ43" s="115"/>
      <c r="BER43" s="115"/>
      <c r="BES43" s="115"/>
      <c r="BET43" s="115"/>
      <c r="BEU43" s="115"/>
      <c r="BEV43" s="115"/>
      <c r="BEW43" s="115"/>
      <c r="BEX43" s="115"/>
      <c r="BEY43" s="115"/>
      <c r="BEZ43" s="115"/>
      <c r="BFA43" s="118"/>
      <c r="BFB43" s="114">
        <v>0</v>
      </c>
      <c r="BFC43" s="115"/>
      <c r="BFD43" s="115"/>
      <c r="BFE43" s="115"/>
      <c r="BFF43" s="115"/>
      <c r="BFG43" s="115"/>
      <c r="BFH43" s="115"/>
      <c r="BFI43" s="115"/>
      <c r="BFJ43" s="115"/>
      <c r="BFK43" s="115"/>
      <c r="BFL43" s="116"/>
      <c r="BFM43" s="117">
        <v>0</v>
      </c>
      <c r="BFN43" s="115"/>
      <c r="BFO43" s="115"/>
      <c r="BFP43" s="115"/>
      <c r="BFQ43" s="115"/>
      <c r="BFR43" s="115"/>
      <c r="BFS43" s="115"/>
      <c r="BFT43" s="115"/>
      <c r="BFU43" s="115"/>
      <c r="BFV43" s="115"/>
      <c r="BFW43" s="115"/>
      <c r="BFX43" s="115"/>
      <c r="BFY43" s="115"/>
      <c r="BFZ43" s="115"/>
      <c r="BGA43" s="116"/>
      <c r="BGB43" s="117">
        <v>0</v>
      </c>
      <c r="BGC43" s="115"/>
      <c r="BGD43" s="115"/>
      <c r="BGE43" s="115"/>
      <c r="BGF43" s="115"/>
      <c r="BGG43" s="115"/>
      <c r="BGH43" s="115"/>
      <c r="BGI43" s="115"/>
      <c r="BGJ43" s="115"/>
      <c r="BGK43" s="115"/>
      <c r="BGL43" s="116"/>
      <c r="BGM43" s="117">
        <v>0</v>
      </c>
      <c r="BGN43" s="115"/>
      <c r="BGO43" s="115"/>
      <c r="BGP43" s="115"/>
      <c r="BGQ43" s="115"/>
      <c r="BGR43" s="115"/>
      <c r="BGS43" s="115"/>
      <c r="BGT43" s="115"/>
      <c r="BGU43" s="115"/>
      <c r="BGV43" s="115"/>
      <c r="BGW43" s="115"/>
      <c r="BGX43" s="115"/>
      <c r="BGY43" s="115"/>
      <c r="BGZ43" s="115"/>
      <c r="BHA43" s="118"/>
      <c r="BHB43" s="114">
        <v>0</v>
      </c>
      <c r="BHC43" s="115"/>
      <c r="BHD43" s="115"/>
      <c r="BHE43" s="115"/>
      <c r="BHF43" s="115"/>
      <c r="BHG43" s="115"/>
      <c r="BHH43" s="115"/>
      <c r="BHI43" s="115"/>
      <c r="BHJ43" s="115"/>
      <c r="BHK43" s="115"/>
      <c r="BHL43" s="116"/>
      <c r="BHM43" s="117">
        <v>0</v>
      </c>
      <c r="BHN43" s="115"/>
      <c r="BHO43" s="115"/>
      <c r="BHP43" s="115"/>
      <c r="BHQ43" s="115"/>
      <c r="BHR43" s="115"/>
      <c r="BHS43" s="115"/>
      <c r="BHT43" s="115"/>
      <c r="BHU43" s="115"/>
      <c r="BHV43" s="115"/>
      <c r="BHW43" s="115"/>
      <c r="BHX43" s="115"/>
      <c r="BHY43" s="115"/>
      <c r="BHZ43" s="115"/>
      <c r="BIA43" s="116"/>
      <c r="BIB43" s="117">
        <v>0</v>
      </c>
      <c r="BIC43" s="115"/>
      <c r="BID43" s="115"/>
      <c r="BIE43" s="115"/>
      <c r="BIF43" s="115"/>
      <c r="BIG43" s="115"/>
      <c r="BIH43" s="115"/>
      <c r="BII43" s="115"/>
      <c r="BIJ43" s="115"/>
      <c r="BIK43" s="115"/>
      <c r="BIL43" s="116"/>
      <c r="BIM43" s="117">
        <v>0</v>
      </c>
      <c r="BIN43" s="115"/>
      <c r="BIO43" s="115"/>
      <c r="BIP43" s="115"/>
      <c r="BIQ43" s="115"/>
      <c r="BIR43" s="115"/>
      <c r="BIS43" s="115"/>
      <c r="BIT43" s="115"/>
      <c r="BIU43" s="115"/>
      <c r="BIV43" s="115"/>
      <c r="BIW43" s="115"/>
      <c r="BIX43" s="115"/>
      <c r="BIY43" s="115"/>
      <c r="BIZ43" s="115"/>
      <c r="BJA43" s="118"/>
      <c r="BJB43" s="114">
        <v>0</v>
      </c>
      <c r="BJC43" s="115"/>
      <c r="BJD43" s="115"/>
      <c r="BJE43" s="115"/>
      <c r="BJF43" s="115"/>
      <c r="BJG43" s="115"/>
      <c r="BJH43" s="115"/>
      <c r="BJI43" s="115"/>
      <c r="BJJ43" s="115"/>
      <c r="BJK43" s="115"/>
      <c r="BJL43" s="116"/>
      <c r="BJM43" s="117">
        <v>0</v>
      </c>
      <c r="BJN43" s="115"/>
      <c r="BJO43" s="115"/>
      <c r="BJP43" s="115"/>
      <c r="BJQ43" s="115"/>
      <c r="BJR43" s="115"/>
      <c r="BJS43" s="115"/>
      <c r="BJT43" s="115"/>
      <c r="BJU43" s="115"/>
      <c r="BJV43" s="115"/>
      <c r="BJW43" s="115"/>
      <c r="BJX43" s="115"/>
      <c r="BJY43" s="115"/>
      <c r="BJZ43" s="115"/>
      <c r="BKA43" s="116"/>
      <c r="BKB43" s="117">
        <v>0</v>
      </c>
      <c r="BKC43" s="115"/>
      <c r="BKD43" s="115"/>
      <c r="BKE43" s="115"/>
      <c r="BKF43" s="115"/>
      <c r="BKG43" s="115"/>
      <c r="BKH43" s="115"/>
      <c r="BKI43" s="115"/>
      <c r="BKJ43" s="115"/>
      <c r="BKK43" s="115"/>
      <c r="BKL43" s="116"/>
      <c r="BKM43" s="117">
        <v>0</v>
      </c>
      <c r="BKN43" s="115"/>
      <c r="BKO43" s="115"/>
      <c r="BKP43" s="115"/>
      <c r="BKQ43" s="115"/>
      <c r="BKR43" s="115"/>
      <c r="BKS43" s="115"/>
      <c r="BKT43" s="115"/>
      <c r="BKU43" s="115"/>
      <c r="BKV43" s="115"/>
      <c r="BKW43" s="115"/>
      <c r="BKX43" s="115"/>
      <c r="BKY43" s="115"/>
      <c r="BKZ43" s="115"/>
      <c r="BLA43" s="118"/>
      <c r="BLB43" s="114">
        <v>0</v>
      </c>
      <c r="BLC43" s="115"/>
      <c r="BLD43" s="115"/>
      <c r="BLE43" s="115"/>
      <c r="BLF43" s="115"/>
      <c r="BLG43" s="115"/>
      <c r="BLH43" s="115"/>
      <c r="BLI43" s="115"/>
      <c r="BLJ43" s="115"/>
      <c r="BLK43" s="115"/>
      <c r="BLL43" s="116"/>
      <c r="BLM43" s="117">
        <v>0</v>
      </c>
      <c r="BLN43" s="115"/>
      <c r="BLO43" s="115"/>
      <c r="BLP43" s="115"/>
      <c r="BLQ43" s="115"/>
      <c r="BLR43" s="115"/>
      <c r="BLS43" s="115"/>
      <c r="BLT43" s="115"/>
      <c r="BLU43" s="115"/>
      <c r="BLV43" s="115"/>
      <c r="BLW43" s="115"/>
      <c r="BLX43" s="115"/>
      <c r="BLY43" s="115"/>
      <c r="BLZ43" s="115"/>
      <c r="BMA43" s="116"/>
      <c r="BMB43" s="117">
        <v>0</v>
      </c>
      <c r="BMC43" s="115"/>
      <c r="BMD43" s="115"/>
      <c r="BME43" s="115"/>
      <c r="BMF43" s="115"/>
      <c r="BMG43" s="115"/>
      <c r="BMH43" s="115"/>
      <c r="BMI43" s="115"/>
      <c r="BMJ43" s="115"/>
      <c r="BMK43" s="115"/>
      <c r="BML43" s="116"/>
      <c r="BMM43" s="117">
        <v>0</v>
      </c>
      <c r="BMN43" s="115"/>
      <c r="BMO43" s="115"/>
      <c r="BMP43" s="115"/>
      <c r="BMQ43" s="115"/>
      <c r="BMR43" s="115"/>
      <c r="BMS43" s="115"/>
      <c r="BMT43" s="115"/>
      <c r="BMU43" s="115"/>
      <c r="BMV43" s="115"/>
      <c r="BMW43" s="115"/>
      <c r="BMX43" s="115"/>
      <c r="BMY43" s="115"/>
      <c r="BMZ43" s="115"/>
      <c r="BNA43" s="118"/>
      <c r="BNB43" s="61"/>
      <c r="BNC43" s="61"/>
      <c r="BND43" s="61"/>
      <c r="BNE43" s="61"/>
      <c r="BNF43" s="61"/>
      <c r="BNG43" s="61"/>
      <c r="BNH43" s="61"/>
      <c r="BNI43" s="61"/>
      <c r="BNJ43" s="61"/>
      <c r="BNK43" s="61"/>
      <c r="BNL43" s="61"/>
      <c r="BNM43" s="61"/>
      <c r="BNN43" s="61"/>
      <c r="BNO43" s="61"/>
      <c r="BNP43" s="61"/>
      <c r="BNQ43" s="61"/>
      <c r="BNR43" s="61"/>
      <c r="BNS43" s="61"/>
      <c r="BNT43" s="61"/>
      <c r="BNU43" s="61"/>
      <c r="BNV43" s="61"/>
      <c r="BNW43" s="61"/>
      <c r="BNX43" s="61"/>
      <c r="BNY43" s="61"/>
      <c r="BNZ43" s="61"/>
      <c r="BOA43" s="61"/>
      <c r="BOB43" s="61"/>
      <c r="BOC43" s="61"/>
      <c r="BOD43" s="61"/>
      <c r="BOE43" s="61"/>
      <c r="BOF43" s="61"/>
      <c r="BOG43" s="61"/>
      <c r="BOH43" s="61"/>
      <c r="BOI43" s="61"/>
      <c r="BOJ43" s="61"/>
      <c r="BOK43" s="61"/>
      <c r="BOL43" s="61"/>
      <c r="BOM43" s="61"/>
      <c r="BON43" s="61"/>
      <c r="BOO43" s="61"/>
      <c r="BOP43" s="61"/>
      <c r="BOQ43" s="61"/>
      <c r="BOR43" s="61"/>
      <c r="BOS43" s="61"/>
      <c r="BOT43" s="61"/>
      <c r="BOU43" s="61"/>
      <c r="BOV43" s="61"/>
      <c r="BOW43" s="61"/>
      <c r="BOX43" s="61"/>
      <c r="BOY43" s="61"/>
      <c r="BOZ43" s="61"/>
      <c r="BPA43" s="61"/>
    </row>
    <row r="44" spans="1:1769" s="62" customFormat="1" ht="22.5" customHeight="1">
      <c r="A44" s="191" t="s">
        <v>50</v>
      </c>
      <c r="B44" s="191"/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  <c r="AS44" s="125" t="s">
        <v>89</v>
      </c>
      <c r="AT44" s="126"/>
      <c r="AU44" s="126"/>
      <c r="AV44" s="126"/>
      <c r="AW44" s="126"/>
      <c r="AX44" s="126"/>
      <c r="AY44" s="126"/>
      <c r="AZ44" s="126"/>
      <c r="BA44" s="126"/>
      <c r="BB44" s="127">
        <f>DB44+FB44+HB44+JB44+LB44+NB44+PB44+RB44+TB44+VB44+XB44+ZB44+ABB44+ADB44+AFB44+AHB44+AJB44+ALB44+ANB44+APB44+ARB44+ATB44+AVB44+AXB44+AZB44+BBB44+BDB44+BFB44+BHB44+BJB44+BLB44</f>
        <v>552228.30000000005</v>
      </c>
      <c r="BC44" s="127"/>
      <c r="BD44" s="127"/>
      <c r="BE44" s="127"/>
      <c r="BF44" s="127"/>
      <c r="BG44" s="127"/>
      <c r="BH44" s="127"/>
      <c r="BI44" s="127"/>
      <c r="BJ44" s="127"/>
      <c r="BK44" s="127"/>
      <c r="BL44" s="127"/>
      <c r="BM44" s="127">
        <f>DM44+FM44+HM44+JM44+LM44+NM44+PM44+RM44+TM44+VM44+XM44+ZM44+ABM44+ADM44+AFM44+AHM44+AJM44+ALM44+ANM44+APM44+ARM44+ATM44+AVM44+AXM44+AZM44+BBM44+BDM44+BFM44+BHM44+BJM44+BLM44</f>
        <v>1422639.7200000002</v>
      </c>
      <c r="BN44" s="127"/>
      <c r="BO44" s="127"/>
      <c r="BP44" s="127"/>
      <c r="BQ44" s="127"/>
      <c r="BR44" s="127"/>
      <c r="BS44" s="127"/>
      <c r="BT44" s="127"/>
      <c r="BU44" s="127"/>
      <c r="BV44" s="127"/>
      <c r="BW44" s="127"/>
      <c r="BX44" s="127"/>
      <c r="BY44" s="127"/>
      <c r="BZ44" s="127"/>
      <c r="CA44" s="127"/>
      <c r="CB44" s="127">
        <f>EB44+GB44+IB44+KB44+MB44+OB44+QB44+SB44+UB44+WB44+YB44+AAB44+ACB44+AEB44+AGB44+AIB44+AKB44+AMB44+AOB44+AQB44+ASB44+AUB44+AWB44+AYB44+BAB44+BCB44+BEB44+BGB44+BIB44+BKB44+BMB44</f>
        <v>546228.30000000005</v>
      </c>
      <c r="CC44" s="127"/>
      <c r="CD44" s="127"/>
      <c r="CE44" s="127"/>
      <c r="CF44" s="127"/>
      <c r="CG44" s="127"/>
      <c r="CH44" s="127"/>
      <c r="CI44" s="127"/>
      <c r="CJ44" s="127"/>
      <c r="CK44" s="127"/>
      <c r="CL44" s="127"/>
      <c r="CM44" s="127">
        <f>EM44+GM44+IM44+KM44+MM44+OM44+QM44+SM44+UM44+WM44+YM44+AAM44+ACM44+AEM44+AGM44+AIM44+AKM44+AMM44+AOM44+AQM44+ASM44+AUM44+AWM44+AYM44+BAM44+BCM44+BEM44+BGM44+BIM44+BKM44+BMM44</f>
        <v>1416639.7200000002</v>
      </c>
      <c r="CN44" s="127"/>
      <c r="CO44" s="127"/>
      <c r="CP44" s="127"/>
      <c r="CQ44" s="127"/>
      <c r="CR44" s="127"/>
      <c r="CS44" s="127"/>
      <c r="CT44" s="127"/>
      <c r="CU44" s="127"/>
      <c r="CV44" s="127"/>
      <c r="CW44" s="127"/>
      <c r="CX44" s="127"/>
      <c r="CY44" s="127"/>
      <c r="CZ44" s="127"/>
      <c r="DA44" s="128"/>
      <c r="DB44" s="114">
        <v>0</v>
      </c>
      <c r="DC44" s="115"/>
      <c r="DD44" s="115"/>
      <c r="DE44" s="115"/>
      <c r="DF44" s="115"/>
      <c r="DG44" s="115"/>
      <c r="DH44" s="115"/>
      <c r="DI44" s="115"/>
      <c r="DJ44" s="115"/>
      <c r="DK44" s="115"/>
      <c r="DL44" s="116"/>
      <c r="DM44" s="117">
        <v>14490</v>
      </c>
      <c r="DN44" s="115"/>
      <c r="DO44" s="115"/>
      <c r="DP44" s="115"/>
      <c r="DQ44" s="115"/>
      <c r="DR44" s="115"/>
      <c r="DS44" s="115"/>
      <c r="DT44" s="115"/>
      <c r="DU44" s="115"/>
      <c r="DV44" s="115"/>
      <c r="DW44" s="115"/>
      <c r="DX44" s="115"/>
      <c r="DY44" s="115"/>
      <c r="DZ44" s="115"/>
      <c r="EA44" s="116"/>
      <c r="EB44" s="117">
        <v>0</v>
      </c>
      <c r="EC44" s="115"/>
      <c r="ED44" s="115"/>
      <c r="EE44" s="115"/>
      <c r="EF44" s="115"/>
      <c r="EG44" s="115"/>
      <c r="EH44" s="115"/>
      <c r="EI44" s="115"/>
      <c r="EJ44" s="115"/>
      <c r="EK44" s="115"/>
      <c r="EL44" s="116"/>
      <c r="EM44" s="117">
        <v>14490</v>
      </c>
      <c r="EN44" s="115"/>
      <c r="EO44" s="115"/>
      <c r="EP44" s="115"/>
      <c r="EQ44" s="115"/>
      <c r="ER44" s="115"/>
      <c r="ES44" s="115"/>
      <c r="ET44" s="115"/>
      <c r="EU44" s="115"/>
      <c r="EV44" s="115"/>
      <c r="EW44" s="115"/>
      <c r="EX44" s="115"/>
      <c r="EY44" s="115"/>
      <c r="EZ44" s="115"/>
      <c r="FA44" s="118"/>
      <c r="FB44" s="114">
        <v>4708</v>
      </c>
      <c r="FC44" s="115"/>
      <c r="FD44" s="115"/>
      <c r="FE44" s="115"/>
      <c r="FF44" s="115"/>
      <c r="FG44" s="115"/>
      <c r="FH44" s="115"/>
      <c r="FI44" s="115"/>
      <c r="FJ44" s="115"/>
      <c r="FK44" s="115"/>
      <c r="FL44" s="116"/>
      <c r="FM44" s="117">
        <v>14124</v>
      </c>
      <c r="FN44" s="115"/>
      <c r="FO44" s="115"/>
      <c r="FP44" s="115"/>
      <c r="FQ44" s="115"/>
      <c r="FR44" s="115"/>
      <c r="FS44" s="115"/>
      <c r="FT44" s="115"/>
      <c r="FU44" s="115"/>
      <c r="FV44" s="115"/>
      <c r="FW44" s="115"/>
      <c r="FX44" s="115"/>
      <c r="FY44" s="115"/>
      <c r="FZ44" s="115"/>
      <c r="GA44" s="116"/>
      <c r="GB44" s="117">
        <v>4708</v>
      </c>
      <c r="GC44" s="115"/>
      <c r="GD44" s="115"/>
      <c r="GE44" s="115"/>
      <c r="GF44" s="115"/>
      <c r="GG44" s="115"/>
      <c r="GH44" s="115"/>
      <c r="GI44" s="115"/>
      <c r="GJ44" s="115"/>
      <c r="GK44" s="115"/>
      <c r="GL44" s="116"/>
      <c r="GM44" s="117">
        <v>14124</v>
      </c>
      <c r="GN44" s="115"/>
      <c r="GO44" s="115"/>
      <c r="GP44" s="115"/>
      <c r="GQ44" s="115"/>
      <c r="GR44" s="115"/>
      <c r="GS44" s="115"/>
      <c r="GT44" s="115"/>
      <c r="GU44" s="115"/>
      <c r="GV44" s="115"/>
      <c r="GW44" s="115"/>
      <c r="GX44" s="115"/>
      <c r="GY44" s="115"/>
      <c r="GZ44" s="115"/>
      <c r="HA44" s="118"/>
      <c r="HB44" s="114">
        <v>0</v>
      </c>
      <c r="HC44" s="115"/>
      <c r="HD44" s="115"/>
      <c r="HE44" s="115"/>
      <c r="HF44" s="115"/>
      <c r="HG44" s="115"/>
      <c r="HH44" s="115"/>
      <c r="HI44" s="115"/>
      <c r="HJ44" s="115"/>
      <c r="HK44" s="115"/>
      <c r="HL44" s="116"/>
      <c r="HM44" s="117">
        <v>0</v>
      </c>
      <c r="HN44" s="115"/>
      <c r="HO44" s="115"/>
      <c r="HP44" s="115"/>
      <c r="HQ44" s="115"/>
      <c r="HR44" s="115"/>
      <c r="HS44" s="115"/>
      <c r="HT44" s="115"/>
      <c r="HU44" s="115"/>
      <c r="HV44" s="115"/>
      <c r="HW44" s="115"/>
      <c r="HX44" s="115"/>
      <c r="HY44" s="115"/>
      <c r="HZ44" s="115"/>
      <c r="IA44" s="116"/>
      <c r="IB44" s="117">
        <v>0</v>
      </c>
      <c r="IC44" s="115"/>
      <c r="ID44" s="115"/>
      <c r="IE44" s="115"/>
      <c r="IF44" s="115"/>
      <c r="IG44" s="115"/>
      <c r="IH44" s="115"/>
      <c r="II44" s="115"/>
      <c r="IJ44" s="115"/>
      <c r="IK44" s="115"/>
      <c r="IL44" s="116"/>
      <c r="IM44" s="117">
        <v>0</v>
      </c>
      <c r="IN44" s="115"/>
      <c r="IO44" s="115"/>
      <c r="IP44" s="115"/>
      <c r="IQ44" s="115"/>
      <c r="IR44" s="115"/>
      <c r="IS44" s="115"/>
      <c r="IT44" s="115"/>
      <c r="IU44" s="115"/>
      <c r="IV44" s="115"/>
      <c r="IW44" s="115"/>
      <c r="IX44" s="115"/>
      <c r="IY44" s="115"/>
      <c r="IZ44" s="115"/>
      <c r="JA44" s="118"/>
      <c r="JB44" s="114">
        <v>0</v>
      </c>
      <c r="JC44" s="115"/>
      <c r="JD44" s="115"/>
      <c r="JE44" s="115"/>
      <c r="JF44" s="115"/>
      <c r="JG44" s="115"/>
      <c r="JH44" s="115"/>
      <c r="JI44" s="115"/>
      <c r="JJ44" s="115"/>
      <c r="JK44" s="115"/>
      <c r="JL44" s="116"/>
      <c r="JM44" s="117">
        <v>360</v>
      </c>
      <c r="JN44" s="115"/>
      <c r="JO44" s="115"/>
      <c r="JP44" s="115"/>
      <c r="JQ44" s="115"/>
      <c r="JR44" s="115"/>
      <c r="JS44" s="115"/>
      <c r="JT44" s="115"/>
      <c r="JU44" s="115"/>
      <c r="JV44" s="115"/>
      <c r="JW44" s="115"/>
      <c r="JX44" s="115"/>
      <c r="JY44" s="115"/>
      <c r="JZ44" s="115"/>
      <c r="KA44" s="116"/>
      <c r="KB44" s="117">
        <v>0</v>
      </c>
      <c r="KC44" s="115"/>
      <c r="KD44" s="115"/>
      <c r="KE44" s="115"/>
      <c r="KF44" s="115"/>
      <c r="KG44" s="115"/>
      <c r="KH44" s="115"/>
      <c r="KI44" s="115"/>
      <c r="KJ44" s="115"/>
      <c r="KK44" s="115"/>
      <c r="KL44" s="116"/>
      <c r="KM44" s="117">
        <v>360</v>
      </c>
      <c r="KN44" s="115"/>
      <c r="KO44" s="115"/>
      <c r="KP44" s="115"/>
      <c r="KQ44" s="115"/>
      <c r="KR44" s="115"/>
      <c r="KS44" s="115"/>
      <c r="KT44" s="115"/>
      <c r="KU44" s="115"/>
      <c r="KV44" s="115"/>
      <c r="KW44" s="115"/>
      <c r="KX44" s="115"/>
      <c r="KY44" s="115"/>
      <c r="KZ44" s="115"/>
      <c r="LA44" s="118"/>
      <c r="LB44" s="114">
        <v>7198.19</v>
      </c>
      <c r="LC44" s="115"/>
      <c r="LD44" s="115"/>
      <c r="LE44" s="115"/>
      <c r="LF44" s="115"/>
      <c r="LG44" s="115"/>
      <c r="LH44" s="115"/>
      <c r="LI44" s="115"/>
      <c r="LJ44" s="115"/>
      <c r="LK44" s="115"/>
      <c r="LL44" s="116"/>
      <c r="LM44" s="117">
        <v>20824.599999999999</v>
      </c>
      <c r="LN44" s="115"/>
      <c r="LO44" s="115"/>
      <c r="LP44" s="115"/>
      <c r="LQ44" s="115"/>
      <c r="LR44" s="115"/>
      <c r="LS44" s="115"/>
      <c r="LT44" s="115"/>
      <c r="LU44" s="115"/>
      <c r="LV44" s="115"/>
      <c r="LW44" s="115"/>
      <c r="LX44" s="115"/>
      <c r="LY44" s="115"/>
      <c r="LZ44" s="115"/>
      <c r="MA44" s="116"/>
      <c r="MB44" s="117">
        <v>7198.19</v>
      </c>
      <c r="MC44" s="115"/>
      <c r="MD44" s="115"/>
      <c r="ME44" s="115"/>
      <c r="MF44" s="115"/>
      <c r="MG44" s="115"/>
      <c r="MH44" s="115"/>
      <c r="MI44" s="115"/>
      <c r="MJ44" s="115"/>
      <c r="MK44" s="115"/>
      <c r="ML44" s="116"/>
      <c r="MM44" s="117">
        <v>20824.599999999999</v>
      </c>
      <c r="MN44" s="115"/>
      <c r="MO44" s="115"/>
      <c r="MP44" s="115"/>
      <c r="MQ44" s="115"/>
      <c r="MR44" s="115"/>
      <c r="MS44" s="115"/>
      <c r="MT44" s="115"/>
      <c r="MU44" s="115"/>
      <c r="MV44" s="115"/>
      <c r="MW44" s="115"/>
      <c r="MX44" s="115"/>
      <c r="MY44" s="115"/>
      <c r="MZ44" s="115"/>
      <c r="NA44" s="118"/>
      <c r="NB44" s="114">
        <v>500</v>
      </c>
      <c r="NC44" s="115"/>
      <c r="ND44" s="115"/>
      <c r="NE44" s="115"/>
      <c r="NF44" s="115"/>
      <c r="NG44" s="115"/>
      <c r="NH44" s="115"/>
      <c r="NI44" s="115"/>
      <c r="NJ44" s="115"/>
      <c r="NK44" s="115"/>
      <c r="NL44" s="116"/>
      <c r="NM44" s="117">
        <v>850</v>
      </c>
      <c r="NN44" s="115"/>
      <c r="NO44" s="115"/>
      <c r="NP44" s="115"/>
      <c r="NQ44" s="115"/>
      <c r="NR44" s="115"/>
      <c r="NS44" s="115"/>
      <c r="NT44" s="115"/>
      <c r="NU44" s="115"/>
      <c r="NV44" s="115"/>
      <c r="NW44" s="115"/>
      <c r="NX44" s="115"/>
      <c r="NY44" s="115"/>
      <c r="NZ44" s="115"/>
      <c r="OA44" s="116"/>
      <c r="OB44" s="117">
        <v>500</v>
      </c>
      <c r="OC44" s="115"/>
      <c r="OD44" s="115"/>
      <c r="OE44" s="115"/>
      <c r="OF44" s="115"/>
      <c r="OG44" s="115"/>
      <c r="OH44" s="115"/>
      <c r="OI44" s="115"/>
      <c r="OJ44" s="115"/>
      <c r="OK44" s="115"/>
      <c r="OL44" s="116"/>
      <c r="OM44" s="117">
        <v>850</v>
      </c>
      <c r="ON44" s="115"/>
      <c r="OO44" s="115"/>
      <c r="OP44" s="115"/>
      <c r="OQ44" s="115"/>
      <c r="OR44" s="115"/>
      <c r="OS44" s="115"/>
      <c r="OT44" s="115"/>
      <c r="OU44" s="115"/>
      <c r="OV44" s="115"/>
      <c r="OW44" s="115"/>
      <c r="OX44" s="115"/>
      <c r="OY44" s="115"/>
      <c r="OZ44" s="115"/>
      <c r="PA44" s="118"/>
      <c r="PB44" s="114">
        <v>3380</v>
      </c>
      <c r="PC44" s="115"/>
      <c r="PD44" s="115"/>
      <c r="PE44" s="115"/>
      <c r="PF44" s="115"/>
      <c r="PG44" s="115"/>
      <c r="PH44" s="115"/>
      <c r="PI44" s="115"/>
      <c r="PJ44" s="115"/>
      <c r="PK44" s="115"/>
      <c r="PL44" s="116"/>
      <c r="PM44" s="117">
        <v>10370</v>
      </c>
      <c r="PN44" s="115"/>
      <c r="PO44" s="115"/>
      <c r="PP44" s="115"/>
      <c r="PQ44" s="115"/>
      <c r="PR44" s="115"/>
      <c r="PS44" s="115"/>
      <c r="PT44" s="115"/>
      <c r="PU44" s="115"/>
      <c r="PV44" s="115"/>
      <c r="PW44" s="115"/>
      <c r="PX44" s="115"/>
      <c r="PY44" s="115"/>
      <c r="PZ44" s="115"/>
      <c r="QA44" s="116"/>
      <c r="QB44" s="117">
        <v>3380</v>
      </c>
      <c r="QC44" s="115"/>
      <c r="QD44" s="115"/>
      <c r="QE44" s="115"/>
      <c r="QF44" s="115"/>
      <c r="QG44" s="115"/>
      <c r="QH44" s="115"/>
      <c r="QI44" s="115"/>
      <c r="QJ44" s="115"/>
      <c r="QK44" s="115"/>
      <c r="QL44" s="116"/>
      <c r="QM44" s="117">
        <v>10370</v>
      </c>
      <c r="QN44" s="115"/>
      <c r="QO44" s="115"/>
      <c r="QP44" s="115"/>
      <c r="QQ44" s="115"/>
      <c r="QR44" s="115"/>
      <c r="QS44" s="115"/>
      <c r="QT44" s="115"/>
      <c r="QU44" s="115"/>
      <c r="QV44" s="115"/>
      <c r="QW44" s="115"/>
      <c r="QX44" s="115"/>
      <c r="QY44" s="115"/>
      <c r="QZ44" s="115"/>
      <c r="RA44" s="118"/>
      <c r="RB44" s="114">
        <v>0</v>
      </c>
      <c r="RC44" s="115"/>
      <c r="RD44" s="115"/>
      <c r="RE44" s="115"/>
      <c r="RF44" s="115"/>
      <c r="RG44" s="115"/>
      <c r="RH44" s="115"/>
      <c r="RI44" s="115"/>
      <c r="RJ44" s="115"/>
      <c r="RK44" s="115"/>
      <c r="RL44" s="116"/>
      <c r="RM44" s="117">
        <v>0</v>
      </c>
      <c r="RN44" s="115"/>
      <c r="RO44" s="115"/>
      <c r="RP44" s="115"/>
      <c r="RQ44" s="115"/>
      <c r="RR44" s="115"/>
      <c r="RS44" s="115"/>
      <c r="RT44" s="115"/>
      <c r="RU44" s="115"/>
      <c r="RV44" s="115"/>
      <c r="RW44" s="115"/>
      <c r="RX44" s="115"/>
      <c r="RY44" s="115"/>
      <c r="RZ44" s="115"/>
      <c r="SA44" s="116"/>
      <c r="SB44" s="117">
        <v>0</v>
      </c>
      <c r="SC44" s="115"/>
      <c r="SD44" s="115"/>
      <c r="SE44" s="115"/>
      <c r="SF44" s="115"/>
      <c r="SG44" s="115"/>
      <c r="SH44" s="115"/>
      <c r="SI44" s="115"/>
      <c r="SJ44" s="115"/>
      <c r="SK44" s="115"/>
      <c r="SL44" s="116"/>
      <c r="SM44" s="117">
        <v>0</v>
      </c>
      <c r="SN44" s="115"/>
      <c r="SO44" s="115"/>
      <c r="SP44" s="115"/>
      <c r="SQ44" s="115"/>
      <c r="SR44" s="115"/>
      <c r="SS44" s="115"/>
      <c r="ST44" s="115"/>
      <c r="SU44" s="115"/>
      <c r="SV44" s="115"/>
      <c r="SW44" s="115"/>
      <c r="SX44" s="115"/>
      <c r="SY44" s="115"/>
      <c r="SZ44" s="115"/>
      <c r="TA44" s="118"/>
      <c r="TB44" s="114">
        <v>11618.11</v>
      </c>
      <c r="TC44" s="115"/>
      <c r="TD44" s="115"/>
      <c r="TE44" s="115"/>
      <c r="TF44" s="115"/>
      <c r="TG44" s="115"/>
      <c r="TH44" s="115"/>
      <c r="TI44" s="115"/>
      <c r="TJ44" s="115"/>
      <c r="TK44" s="115"/>
      <c r="TL44" s="116"/>
      <c r="TM44" s="117">
        <v>29110.6</v>
      </c>
      <c r="TN44" s="115"/>
      <c r="TO44" s="115"/>
      <c r="TP44" s="115"/>
      <c r="TQ44" s="115"/>
      <c r="TR44" s="115"/>
      <c r="TS44" s="115"/>
      <c r="TT44" s="115"/>
      <c r="TU44" s="115"/>
      <c r="TV44" s="115"/>
      <c r="TW44" s="115"/>
      <c r="TX44" s="115"/>
      <c r="TY44" s="115"/>
      <c r="TZ44" s="115"/>
      <c r="UA44" s="116"/>
      <c r="UB44" s="117">
        <v>11618.11</v>
      </c>
      <c r="UC44" s="115"/>
      <c r="UD44" s="115"/>
      <c r="UE44" s="115"/>
      <c r="UF44" s="115"/>
      <c r="UG44" s="115"/>
      <c r="UH44" s="115"/>
      <c r="UI44" s="115"/>
      <c r="UJ44" s="115"/>
      <c r="UK44" s="115"/>
      <c r="UL44" s="116"/>
      <c r="UM44" s="117">
        <v>29110.6</v>
      </c>
      <c r="UN44" s="115"/>
      <c r="UO44" s="115"/>
      <c r="UP44" s="115"/>
      <c r="UQ44" s="115"/>
      <c r="UR44" s="115"/>
      <c r="US44" s="115"/>
      <c r="UT44" s="115"/>
      <c r="UU44" s="115"/>
      <c r="UV44" s="115"/>
      <c r="UW44" s="115"/>
      <c r="UX44" s="115"/>
      <c r="UY44" s="115"/>
      <c r="UZ44" s="115"/>
      <c r="VA44" s="118"/>
      <c r="VB44" s="114">
        <v>94707.88</v>
      </c>
      <c r="VC44" s="115"/>
      <c r="VD44" s="115"/>
      <c r="VE44" s="115"/>
      <c r="VF44" s="115"/>
      <c r="VG44" s="115"/>
      <c r="VH44" s="115"/>
      <c r="VI44" s="115"/>
      <c r="VJ44" s="115"/>
      <c r="VK44" s="115"/>
      <c r="VL44" s="116"/>
      <c r="VM44" s="117">
        <v>135079.60999999999</v>
      </c>
      <c r="VN44" s="115"/>
      <c r="VO44" s="115"/>
      <c r="VP44" s="115"/>
      <c r="VQ44" s="115"/>
      <c r="VR44" s="115"/>
      <c r="VS44" s="115"/>
      <c r="VT44" s="115"/>
      <c r="VU44" s="115"/>
      <c r="VV44" s="115"/>
      <c r="VW44" s="115"/>
      <c r="VX44" s="115"/>
      <c r="VY44" s="115"/>
      <c r="VZ44" s="115"/>
      <c r="WA44" s="116"/>
      <c r="WB44" s="117">
        <v>94707.88</v>
      </c>
      <c r="WC44" s="115"/>
      <c r="WD44" s="115"/>
      <c r="WE44" s="115"/>
      <c r="WF44" s="115"/>
      <c r="WG44" s="115"/>
      <c r="WH44" s="115"/>
      <c r="WI44" s="115"/>
      <c r="WJ44" s="115"/>
      <c r="WK44" s="115"/>
      <c r="WL44" s="116"/>
      <c r="WM44" s="117">
        <v>135079.60999999999</v>
      </c>
      <c r="WN44" s="115"/>
      <c r="WO44" s="115"/>
      <c r="WP44" s="115"/>
      <c r="WQ44" s="115"/>
      <c r="WR44" s="115"/>
      <c r="WS44" s="115"/>
      <c r="WT44" s="115"/>
      <c r="WU44" s="115"/>
      <c r="WV44" s="115"/>
      <c r="WW44" s="115"/>
      <c r="WX44" s="115"/>
      <c r="WY44" s="115"/>
      <c r="WZ44" s="115"/>
      <c r="XA44" s="118"/>
      <c r="XB44" s="114">
        <v>0</v>
      </c>
      <c r="XC44" s="115"/>
      <c r="XD44" s="115"/>
      <c r="XE44" s="115"/>
      <c r="XF44" s="115"/>
      <c r="XG44" s="115"/>
      <c r="XH44" s="115"/>
      <c r="XI44" s="115"/>
      <c r="XJ44" s="115"/>
      <c r="XK44" s="115"/>
      <c r="XL44" s="116"/>
      <c r="XM44" s="117">
        <v>0</v>
      </c>
      <c r="XN44" s="115"/>
      <c r="XO44" s="115"/>
      <c r="XP44" s="115"/>
      <c r="XQ44" s="115"/>
      <c r="XR44" s="115"/>
      <c r="XS44" s="115"/>
      <c r="XT44" s="115"/>
      <c r="XU44" s="115"/>
      <c r="XV44" s="115"/>
      <c r="XW44" s="115"/>
      <c r="XX44" s="115"/>
      <c r="XY44" s="115"/>
      <c r="XZ44" s="115"/>
      <c r="YA44" s="116"/>
      <c r="YB44" s="117">
        <v>0</v>
      </c>
      <c r="YC44" s="115"/>
      <c r="YD44" s="115"/>
      <c r="YE44" s="115"/>
      <c r="YF44" s="115"/>
      <c r="YG44" s="115"/>
      <c r="YH44" s="115"/>
      <c r="YI44" s="115"/>
      <c r="YJ44" s="115"/>
      <c r="YK44" s="115"/>
      <c r="YL44" s="116"/>
      <c r="YM44" s="117">
        <v>0</v>
      </c>
      <c r="YN44" s="115"/>
      <c r="YO44" s="115"/>
      <c r="YP44" s="115"/>
      <c r="YQ44" s="115"/>
      <c r="YR44" s="115"/>
      <c r="YS44" s="115"/>
      <c r="YT44" s="115"/>
      <c r="YU44" s="115"/>
      <c r="YV44" s="115"/>
      <c r="YW44" s="115"/>
      <c r="YX44" s="115"/>
      <c r="YY44" s="115"/>
      <c r="YZ44" s="115"/>
      <c r="ZA44" s="118"/>
      <c r="ZB44" s="114">
        <v>2609.44</v>
      </c>
      <c r="ZC44" s="115"/>
      <c r="ZD44" s="115"/>
      <c r="ZE44" s="115"/>
      <c r="ZF44" s="115"/>
      <c r="ZG44" s="115"/>
      <c r="ZH44" s="115"/>
      <c r="ZI44" s="115"/>
      <c r="ZJ44" s="115"/>
      <c r="ZK44" s="115"/>
      <c r="ZL44" s="116"/>
      <c r="ZM44" s="117">
        <v>13549.9</v>
      </c>
      <c r="ZN44" s="115"/>
      <c r="ZO44" s="115"/>
      <c r="ZP44" s="115"/>
      <c r="ZQ44" s="115"/>
      <c r="ZR44" s="115"/>
      <c r="ZS44" s="115"/>
      <c r="ZT44" s="115"/>
      <c r="ZU44" s="115"/>
      <c r="ZV44" s="115"/>
      <c r="ZW44" s="115"/>
      <c r="ZX44" s="115"/>
      <c r="ZY44" s="115"/>
      <c r="ZZ44" s="115"/>
      <c r="AAA44" s="116"/>
      <c r="AAB44" s="117">
        <v>2609.44</v>
      </c>
      <c r="AAC44" s="115"/>
      <c r="AAD44" s="115"/>
      <c r="AAE44" s="115"/>
      <c r="AAF44" s="115"/>
      <c r="AAG44" s="115"/>
      <c r="AAH44" s="115"/>
      <c r="AAI44" s="115"/>
      <c r="AAJ44" s="115"/>
      <c r="AAK44" s="115"/>
      <c r="AAL44" s="116"/>
      <c r="AAM44" s="117">
        <v>13549.9</v>
      </c>
      <c r="AAN44" s="115"/>
      <c r="AAO44" s="115"/>
      <c r="AAP44" s="115"/>
      <c r="AAQ44" s="115"/>
      <c r="AAR44" s="115"/>
      <c r="AAS44" s="115"/>
      <c r="AAT44" s="115"/>
      <c r="AAU44" s="115"/>
      <c r="AAV44" s="115"/>
      <c r="AAW44" s="115"/>
      <c r="AAX44" s="115"/>
      <c r="AAY44" s="115"/>
      <c r="AAZ44" s="115"/>
      <c r="ABA44" s="118"/>
      <c r="ABB44" s="114">
        <v>31611.599999999999</v>
      </c>
      <c r="ABC44" s="115"/>
      <c r="ABD44" s="115"/>
      <c r="ABE44" s="115"/>
      <c r="ABF44" s="115"/>
      <c r="ABG44" s="115"/>
      <c r="ABH44" s="115"/>
      <c r="ABI44" s="115"/>
      <c r="ABJ44" s="115"/>
      <c r="ABK44" s="115"/>
      <c r="ABL44" s="116"/>
      <c r="ABM44" s="117">
        <v>91903.4</v>
      </c>
      <c r="ABN44" s="115"/>
      <c r="ABO44" s="115"/>
      <c r="ABP44" s="115"/>
      <c r="ABQ44" s="115"/>
      <c r="ABR44" s="115"/>
      <c r="ABS44" s="115"/>
      <c r="ABT44" s="115"/>
      <c r="ABU44" s="115"/>
      <c r="ABV44" s="115"/>
      <c r="ABW44" s="115"/>
      <c r="ABX44" s="115"/>
      <c r="ABY44" s="115"/>
      <c r="ABZ44" s="115"/>
      <c r="ACA44" s="116"/>
      <c r="ACB44" s="117">
        <v>31611.599999999999</v>
      </c>
      <c r="ACC44" s="115"/>
      <c r="ACD44" s="115"/>
      <c r="ACE44" s="115"/>
      <c r="ACF44" s="115"/>
      <c r="ACG44" s="115"/>
      <c r="ACH44" s="115"/>
      <c r="ACI44" s="115"/>
      <c r="ACJ44" s="115"/>
      <c r="ACK44" s="115"/>
      <c r="ACL44" s="116"/>
      <c r="ACM44" s="117">
        <v>91903.4</v>
      </c>
      <c r="ACN44" s="115"/>
      <c r="ACO44" s="115"/>
      <c r="ACP44" s="115"/>
      <c r="ACQ44" s="115"/>
      <c r="ACR44" s="115"/>
      <c r="ACS44" s="115"/>
      <c r="ACT44" s="115"/>
      <c r="ACU44" s="115"/>
      <c r="ACV44" s="115"/>
      <c r="ACW44" s="115"/>
      <c r="ACX44" s="115"/>
      <c r="ACY44" s="115"/>
      <c r="ACZ44" s="115"/>
      <c r="ADA44" s="118"/>
      <c r="ADB44" s="114">
        <v>0</v>
      </c>
      <c r="ADC44" s="115"/>
      <c r="ADD44" s="115"/>
      <c r="ADE44" s="115"/>
      <c r="ADF44" s="115"/>
      <c r="ADG44" s="115"/>
      <c r="ADH44" s="115"/>
      <c r="ADI44" s="115"/>
      <c r="ADJ44" s="115"/>
      <c r="ADK44" s="115"/>
      <c r="ADL44" s="116"/>
      <c r="ADM44" s="117">
        <v>3520</v>
      </c>
      <c r="ADN44" s="115"/>
      <c r="ADO44" s="115"/>
      <c r="ADP44" s="115"/>
      <c r="ADQ44" s="115"/>
      <c r="ADR44" s="115"/>
      <c r="ADS44" s="115"/>
      <c r="ADT44" s="115"/>
      <c r="ADU44" s="115"/>
      <c r="ADV44" s="115"/>
      <c r="ADW44" s="115"/>
      <c r="ADX44" s="115"/>
      <c r="ADY44" s="115"/>
      <c r="ADZ44" s="115"/>
      <c r="AEA44" s="116"/>
      <c r="AEB44" s="117">
        <v>0</v>
      </c>
      <c r="AEC44" s="115"/>
      <c r="AED44" s="115"/>
      <c r="AEE44" s="115"/>
      <c r="AEF44" s="115"/>
      <c r="AEG44" s="115"/>
      <c r="AEH44" s="115"/>
      <c r="AEI44" s="115"/>
      <c r="AEJ44" s="115"/>
      <c r="AEK44" s="115"/>
      <c r="AEL44" s="116"/>
      <c r="AEM44" s="117">
        <v>3520</v>
      </c>
      <c r="AEN44" s="115"/>
      <c r="AEO44" s="115"/>
      <c r="AEP44" s="115"/>
      <c r="AEQ44" s="115"/>
      <c r="AER44" s="115"/>
      <c r="AES44" s="115"/>
      <c r="AET44" s="115"/>
      <c r="AEU44" s="115"/>
      <c r="AEV44" s="115"/>
      <c r="AEW44" s="115"/>
      <c r="AEX44" s="115"/>
      <c r="AEY44" s="115"/>
      <c r="AEZ44" s="115"/>
      <c r="AFA44" s="118"/>
      <c r="AFB44" s="114">
        <v>4101</v>
      </c>
      <c r="AFC44" s="115"/>
      <c r="AFD44" s="115"/>
      <c r="AFE44" s="115"/>
      <c r="AFF44" s="115"/>
      <c r="AFG44" s="115"/>
      <c r="AFH44" s="115"/>
      <c r="AFI44" s="115"/>
      <c r="AFJ44" s="115"/>
      <c r="AFK44" s="115"/>
      <c r="AFL44" s="116"/>
      <c r="AFM44" s="117">
        <v>9458.24</v>
      </c>
      <c r="AFN44" s="115"/>
      <c r="AFO44" s="115"/>
      <c r="AFP44" s="115"/>
      <c r="AFQ44" s="115"/>
      <c r="AFR44" s="115"/>
      <c r="AFS44" s="115"/>
      <c r="AFT44" s="115"/>
      <c r="AFU44" s="115"/>
      <c r="AFV44" s="115"/>
      <c r="AFW44" s="115"/>
      <c r="AFX44" s="115"/>
      <c r="AFY44" s="115"/>
      <c r="AFZ44" s="115"/>
      <c r="AGA44" s="116"/>
      <c r="AGB44" s="117">
        <v>4101</v>
      </c>
      <c r="AGC44" s="115"/>
      <c r="AGD44" s="115"/>
      <c r="AGE44" s="115"/>
      <c r="AGF44" s="115"/>
      <c r="AGG44" s="115"/>
      <c r="AGH44" s="115"/>
      <c r="AGI44" s="115"/>
      <c r="AGJ44" s="115"/>
      <c r="AGK44" s="115"/>
      <c r="AGL44" s="116"/>
      <c r="AGM44" s="117">
        <v>9458.24</v>
      </c>
      <c r="AGN44" s="115"/>
      <c r="AGO44" s="115"/>
      <c r="AGP44" s="115"/>
      <c r="AGQ44" s="115"/>
      <c r="AGR44" s="115"/>
      <c r="AGS44" s="115"/>
      <c r="AGT44" s="115"/>
      <c r="AGU44" s="115"/>
      <c r="AGV44" s="115"/>
      <c r="AGW44" s="115"/>
      <c r="AGX44" s="115"/>
      <c r="AGY44" s="115"/>
      <c r="AGZ44" s="115"/>
      <c r="AHA44" s="118"/>
      <c r="AHB44" s="114">
        <v>14078.2</v>
      </c>
      <c r="AHC44" s="115"/>
      <c r="AHD44" s="115"/>
      <c r="AHE44" s="115"/>
      <c r="AHF44" s="115"/>
      <c r="AHG44" s="115"/>
      <c r="AHH44" s="115"/>
      <c r="AHI44" s="115"/>
      <c r="AHJ44" s="115"/>
      <c r="AHK44" s="115"/>
      <c r="AHL44" s="116"/>
      <c r="AHM44" s="117">
        <v>42664.37</v>
      </c>
      <c r="AHN44" s="115"/>
      <c r="AHO44" s="115"/>
      <c r="AHP44" s="115"/>
      <c r="AHQ44" s="115"/>
      <c r="AHR44" s="115"/>
      <c r="AHS44" s="115"/>
      <c r="AHT44" s="115"/>
      <c r="AHU44" s="115"/>
      <c r="AHV44" s="115"/>
      <c r="AHW44" s="115"/>
      <c r="AHX44" s="115"/>
      <c r="AHY44" s="115"/>
      <c r="AHZ44" s="115"/>
      <c r="AIA44" s="116"/>
      <c r="AIB44" s="117">
        <v>14078.2</v>
      </c>
      <c r="AIC44" s="115"/>
      <c r="AID44" s="115"/>
      <c r="AIE44" s="115"/>
      <c r="AIF44" s="115"/>
      <c r="AIG44" s="115"/>
      <c r="AIH44" s="115"/>
      <c r="AII44" s="115"/>
      <c r="AIJ44" s="115"/>
      <c r="AIK44" s="115"/>
      <c r="AIL44" s="116"/>
      <c r="AIM44" s="117">
        <v>42664.37</v>
      </c>
      <c r="AIN44" s="115"/>
      <c r="AIO44" s="115"/>
      <c r="AIP44" s="115"/>
      <c r="AIQ44" s="115"/>
      <c r="AIR44" s="115"/>
      <c r="AIS44" s="115"/>
      <c r="AIT44" s="115"/>
      <c r="AIU44" s="115"/>
      <c r="AIV44" s="115"/>
      <c r="AIW44" s="115"/>
      <c r="AIX44" s="115"/>
      <c r="AIY44" s="115"/>
      <c r="AIZ44" s="115"/>
      <c r="AJA44" s="118"/>
      <c r="AJB44" s="114">
        <v>1860</v>
      </c>
      <c r="AJC44" s="115"/>
      <c r="AJD44" s="115"/>
      <c r="AJE44" s="115"/>
      <c r="AJF44" s="115"/>
      <c r="AJG44" s="115"/>
      <c r="AJH44" s="115"/>
      <c r="AJI44" s="115"/>
      <c r="AJJ44" s="115"/>
      <c r="AJK44" s="115"/>
      <c r="AJL44" s="116"/>
      <c r="AJM44" s="117">
        <v>7664.2</v>
      </c>
      <c r="AJN44" s="115"/>
      <c r="AJO44" s="115"/>
      <c r="AJP44" s="115"/>
      <c r="AJQ44" s="115"/>
      <c r="AJR44" s="115"/>
      <c r="AJS44" s="115"/>
      <c r="AJT44" s="115"/>
      <c r="AJU44" s="115"/>
      <c r="AJV44" s="115"/>
      <c r="AJW44" s="115"/>
      <c r="AJX44" s="115"/>
      <c r="AJY44" s="115"/>
      <c r="AJZ44" s="115"/>
      <c r="AKA44" s="116"/>
      <c r="AKB44" s="117">
        <v>1860</v>
      </c>
      <c r="AKC44" s="115"/>
      <c r="AKD44" s="115"/>
      <c r="AKE44" s="115"/>
      <c r="AKF44" s="115"/>
      <c r="AKG44" s="115"/>
      <c r="AKH44" s="115"/>
      <c r="AKI44" s="115"/>
      <c r="AKJ44" s="115"/>
      <c r="AKK44" s="115"/>
      <c r="AKL44" s="116"/>
      <c r="AKM44" s="117">
        <v>7664.2</v>
      </c>
      <c r="AKN44" s="115"/>
      <c r="AKO44" s="115"/>
      <c r="AKP44" s="115"/>
      <c r="AKQ44" s="115"/>
      <c r="AKR44" s="115"/>
      <c r="AKS44" s="115"/>
      <c r="AKT44" s="115"/>
      <c r="AKU44" s="115"/>
      <c r="AKV44" s="115"/>
      <c r="AKW44" s="115"/>
      <c r="AKX44" s="115"/>
      <c r="AKY44" s="115"/>
      <c r="AKZ44" s="115"/>
      <c r="ALA44" s="118"/>
      <c r="ALB44" s="114">
        <v>0</v>
      </c>
      <c r="ALC44" s="115"/>
      <c r="ALD44" s="115"/>
      <c r="ALE44" s="115"/>
      <c r="ALF44" s="115"/>
      <c r="ALG44" s="115"/>
      <c r="ALH44" s="115"/>
      <c r="ALI44" s="115"/>
      <c r="ALJ44" s="115"/>
      <c r="ALK44" s="115"/>
      <c r="ALL44" s="116"/>
      <c r="ALM44" s="117">
        <v>0</v>
      </c>
      <c r="ALN44" s="115"/>
      <c r="ALO44" s="115"/>
      <c r="ALP44" s="115"/>
      <c r="ALQ44" s="115"/>
      <c r="ALR44" s="115"/>
      <c r="ALS44" s="115"/>
      <c r="ALT44" s="115"/>
      <c r="ALU44" s="115"/>
      <c r="ALV44" s="115"/>
      <c r="ALW44" s="115"/>
      <c r="ALX44" s="115"/>
      <c r="ALY44" s="115"/>
      <c r="ALZ44" s="115"/>
      <c r="AMA44" s="116"/>
      <c r="AMB44" s="117">
        <v>0</v>
      </c>
      <c r="AMC44" s="115"/>
      <c r="AMD44" s="115"/>
      <c r="AME44" s="115"/>
      <c r="AMF44" s="115"/>
      <c r="AMG44" s="115"/>
      <c r="AMH44" s="115"/>
      <c r="AMI44" s="115"/>
      <c r="AMJ44" s="115"/>
      <c r="AMK44" s="115"/>
      <c r="AML44" s="116"/>
      <c r="AMM44" s="117">
        <v>0</v>
      </c>
      <c r="AMN44" s="115"/>
      <c r="AMO44" s="115"/>
      <c r="AMP44" s="115"/>
      <c r="AMQ44" s="115"/>
      <c r="AMR44" s="115"/>
      <c r="AMS44" s="115"/>
      <c r="AMT44" s="115"/>
      <c r="AMU44" s="115"/>
      <c r="AMV44" s="115"/>
      <c r="AMW44" s="115"/>
      <c r="AMX44" s="115"/>
      <c r="AMY44" s="115"/>
      <c r="AMZ44" s="115"/>
      <c r="ANA44" s="118"/>
      <c r="ANB44" s="114">
        <v>750</v>
      </c>
      <c r="ANC44" s="115"/>
      <c r="AND44" s="115"/>
      <c r="ANE44" s="115"/>
      <c r="ANF44" s="115"/>
      <c r="ANG44" s="115"/>
      <c r="ANH44" s="115"/>
      <c r="ANI44" s="115"/>
      <c r="ANJ44" s="115"/>
      <c r="ANK44" s="115"/>
      <c r="ANL44" s="116"/>
      <c r="ANM44" s="117">
        <v>3500</v>
      </c>
      <c r="ANN44" s="115"/>
      <c r="ANO44" s="115"/>
      <c r="ANP44" s="115"/>
      <c r="ANQ44" s="115"/>
      <c r="ANR44" s="115"/>
      <c r="ANS44" s="115"/>
      <c r="ANT44" s="115"/>
      <c r="ANU44" s="115"/>
      <c r="ANV44" s="115"/>
      <c r="ANW44" s="115"/>
      <c r="ANX44" s="115"/>
      <c r="ANY44" s="115"/>
      <c r="ANZ44" s="115"/>
      <c r="AOA44" s="116"/>
      <c r="AOB44" s="117">
        <v>750</v>
      </c>
      <c r="AOC44" s="115"/>
      <c r="AOD44" s="115"/>
      <c r="AOE44" s="115"/>
      <c r="AOF44" s="115"/>
      <c r="AOG44" s="115"/>
      <c r="AOH44" s="115"/>
      <c r="AOI44" s="115"/>
      <c r="AOJ44" s="115"/>
      <c r="AOK44" s="115"/>
      <c r="AOL44" s="116"/>
      <c r="AOM44" s="117">
        <v>3500</v>
      </c>
      <c r="AON44" s="115"/>
      <c r="AOO44" s="115"/>
      <c r="AOP44" s="115"/>
      <c r="AOQ44" s="115"/>
      <c r="AOR44" s="115"/>
      <c r="AOS44" s="115"/>
      <c r="AOT44" s="115"/>
      <c r="AOU44" s="115"/>
      <c r="AOV44" s="115"/>
      <c r="AOW44" s="115"/>
      <c r="AOX44" s="115"/>
      <c r="AOY44" s="115"/>
      <c r="AOZ44" s="115"/>
      <c r="APA44" s="118"/>
      <c r="APB44" s="114">
        <v>6020.86</v>
      </c>
      <c r="APC44" s="115"/>
      <c r="APD44" s="115"/>
      <c r="APE44" s="115"/>
      <c r="APF44" s="115"/>
      <c r="APG44" s="115"/>
      <c r="APH44" s="115"/>
      <c r="API44" s="115"/>
      <c r="APJ44" s="115"/>
      <c r="APK44" s="115"/>
      <c r="APL44" s="116"/>
      <c r="APM44" s="117">
        <v>11280.86</v>
      </c>
      <c r="APN44" s="115"/>
      <c r="APO44" s="115"/>
      <c r="APP44" s="115"/>
      <c r="APQ44" s="115"/>
      <c r="APR44" s="115"/>
      <c r="APS44" s="115"/>
      <c r="APT44" s="115"/>
      <c r="APU44" s="115"/>
      <c r="APV44" s="115"/>
      <c r="APW44" s="115"/>
      <c r="APX44" s="115"/>
      <c r="APY44" s="115"/>
      <c r="APZ44" s="115"/>
      <c r="AQA44" s="116"/>
      <c r="AQB44" s="117">
        <v>6020.86</v>
      </c>
      <c r="AQC44" s="115"/>
      <c r="AQD44" s="115"/>
      <c r="AQE44" s="115"/>
      <c r="AQF44" s="115"/>
      <c r="AQG44" s="115"/>
      <c r="AQH44" s="115"/>
      <c r="AQI44" s="115"/>
      <c r="AQJ44" s="115"/>
      <c r="AQK44" s="115"/>
      <c r="AQL44" s="116"/>
      <c r="AQM44" s="117">
        <v>11280.86</v>
      </c>
      <c r="AQN44" s="115"/>
      <c r="AQO44" s="115"/>
      <c r="AQP44" s="115"/>
      <c r="AQQ44" s="115"/>
      <c r="AQR44" s="115"/>
      <c r="AQS44" s="115"/>
      <c r="AQT44" s="115"/>
      <c r="AQU44" s="115"/>
      <c r="AQV44" s="115"/>
      <c r="AQW44" s="115"/>
      <c r="AQX44" s="115"/>
      <c r="AQY44" s="115"/>
      <c r="AQZ44" s="115"/>
      <c r="ARA44" s="118"/>
      <c r="ARB44" s="114">
        <v>9448.5400000000009</v>
      </c>
      <c r="ARC44" s="115"/>
      <c r="ARD44" s="115"/>
      <c r="ARE44" s="115"/>
      <c r="ARF44" s="115"/>
      <c r="ARG44" s="115"/>
      <c r="ARH44" s="115"/>
      <c r="ARI44" s="115"/>
      <c r="ARJ44" s="115"/>
      <c r="ARK44" s="115"/>
      <c r="ARL44" s="116"/>
      <c r="ARM44" s="117">
        <v>15697.98</v>
      </c>
      <c r="ARN44" s="115"/>
      <c r="ARO44" s="115"/>
      <c r="ARP44" s="115"/>
      <c r="ARQ44" s="115"/>
      <c r="ARR44" s="115"/>
      <c r="ARS44" s="115"/>
      <c r="ART44" s="115"/>
      <c r="ARU44" s="115"/>
      <c r="ARV44" s="115"/>
      <c r="ARW44" s="115"/>
      <c r="ARX44" s="115"/>
      <c r="ARY44" s="115"/>
      <c r="ARZ44" s="115"/>
      <c r="ASA44" s="116"/>
      <c r="ASB44" s="117">
        <v>9448.5400000000009</v>
      </c>
      <c r="ASC44" s="115"/>
      <c r="ASD44" s="115"/>
      <c r="ASE44" s="115"/>
      <c r="ASF44" s="115"/>
      <c r="ASG44" s="115"/>
      <c r="ASH44" s="115"/>
      <c r="ASI44" s="115"/>
      <c r="ASJ44" s="115"/>
      <c r="ASK44" s="115"/>
      <c r="ASL44" s="116"/>
      <c r="ASM44" s="117">
        <v>15697.98</v>
      </c>
      <c r="ASN44" s="115"/>
      <c r="ASO44" s="115"/>
      <c r="ASP44" s="115"/>
      <c r="ASQ44" s="115"/>
      <c r="ASR44" s="115"/>
      <c r="ASS44" s="115"/>
      <c r="AST44" s="115"/>
      <c r="ASU44" s="115"/>
      <c r="ASV44" s="115"/>
      <c r="ASW44" s="115"/>
      <c r="ASX44" s="115"/>
      <c r="ASY44" s="115"/>
      <c r="ASZ44" s="115"/>
      <c r="ATA44" s="118"/>
      <c r="ATB44" s="114">
        <v>250</v>
      </c>
      <c r="ATC44" s="115"/>
      <c r="ATD44" s="115"/>
      <c r="ATE44" s="115"/>
      <c r="ATF44" s="115"/>
      <c r="ATG44" s="115"/>
      <c r="ATH44" s="115"/>
      <c r="ATI44" s="115"/>
      <c r="ATJ44" s="115"/>
      <c r="ATK44" s="115"/>
      <c r="ATL44" s="116"/>
      <c r="ATM44" s="117">
        <v>1250</v>
      </c>
      <c r="ATN44" s="115"/>
      <c r="ATO44" s="115"/>
      <c r="ATP44" s="115"/>
      <c r="ATQ44" s="115"/>
      <c r="ATR44" s="115"/>
      <c r="ATS44" s="115"/>
      <c r="ATT44" s="115"/>
      <c r="ATU44" s="115"/>
      <c r="ATV44" s="115"/>
      <c r="ATW44" s="115"/>
      <c r="ATX44" s="115"/>
      <c r="ATY44" s="115"/>
      <c r="ATZ44" s="115"/>
      <c r="AUA44" s="116"/>
      <c r="AUB44" s="117">
        <v>250</v>
      </c>
      <c r="AUC44" s="115"/>
      <c r="AUD44" s="115"/>
      <c r="AUE44" s="115"/>
      <c r="AUF44" s="115"/>
      <c r="AUG44" s="115"/>
      <c r="AUH44" s="115"/>
      <c r="AUI44" s="115"/>
      <c r="AUJ44" s="115"/>
      <c r="AUK44" s="115"/>
      <c r="AUL44" s="116"/>
      <c r="AUM44" s="117">
        <v>1250</v>
      </c>
      <c r="AUN44" s="115"/>
      <c r="AUO44" s="115"/>
      <c r="AUP44" s="115"/>
      <c r="AUQ44" s="115"/>
      <c r="AUR44" s="115"/>
      <c r="AUS44" s="115"/>
      <c r="AUT44" s="115"/>
      <c r="AUU44" s="115"/>
      <c r="AUV44" s="115"/>
      <c r="AUW44" s="115"/>
      <c r="AUX44" s="115"/>
      <c r="AUY44" s="115"/>
      <c r="AUZ44" s="115"/>
      <c r="AVA44" s="118"/>
      <c r="AVB44" s="114">
        <v>7563.33</v>
      </c>
      <c r="AVC44" s="115"/>
      <c r="AVD44" s="115"/>
      <c r="AVE44" s="115"/>
      <c r="AVF44" s="115"/>
      <c r="AVG44" s="115"/>
      <c r="AVH44" s="115"/>
      <c r="AVI44" s="115"/>
      <c r="AVJ44" s="115"/>
      <c r="AVK44" s="115"/>
      <c r="AVL44" s="116"/>
      <c r="AVM44" s="117">
        <v>14709.99</v>
      </c>
      <c r="AVN44" s="115"/>
      <c r="AVO44" s="115"/>
      <c r="AVP44" s="115"/>
      <c r="AVQ44" s="115"/>
      <c r="AVR44" s="115"/>
      <c r="AVS44" s="115"/>
      <c r="AVT44" s="115"/>
      <c r="AVU44" s="115"/>
      <c r="AVV44" s="115"/>
      <c r="AVW44" s="115"/>
      <c r="AVX44" s="115"/>
      <c r="AVY44" s="115"/>
      <c r="AVZ44" s="115"/>
      <c r="AWA44" s="116"/>
      <c r="AWB44" s="117">
        <v>7563.33</v>
      </c>
      <c r="AWC44" s="115"/>
      <c r="AWD44" s="115"/>
      <c r="AWE44" s="115"/>
      <c r="AWF44" s="115"/>
      <c r="AWG44" s="115"/>
      <c r="AWH44" s="115"/>
      <c r="AWI44" s="115"/>
      <c r="AWJ44" s="115"/>
      <c r="AWK44" s="115"/>
      <c r="AWL44" s="116"/>
      <c r="AWM44" s="117">
        <v>14709.99</v>
      </c>
      <c r="AWN44" s="115"/>
      <c r="AWO44" s="115"/>
      <c r="AWP44" s="115"/>
      <c r="AWQ44" s="115"/>
      <c r="AWR44" s="115"/>
      <c r="AWS44" s="115"/>
      <c r="AWT44" s="115"/>
      <c r="AWU44" s="115"/>
      <c r="AWV44" s="115"/>
      <c r="AWW44" s="115"/>
      <c r="AWX44" s="115"/>
      <c r="AWY44" s="115"/>
      <c r="AWZ44" s="115"/>
      <c r="AXA44" s="118"/>
      <c r="AXB44" s="114"/>
      <c r="AXC44" s="115"/>
      <c r="AXD44" s="115"/>
      <c r="AXE44" s="115"/>
      <c r="AXF44" s="115"/>
      <c r="AXG44" s="115"/>
      <c r="AXH44" s="115"/>
      <c r="AXI44" s="115"/>
      <c r="AXJ44" s="115"/>
      <c r="AXK44" s="115"/>
      <c r="AXL44" s="116"/>
      <c r="AXM44" s="117">
        <v>16381</v>
      </c>
      <c r="AXN44" s="115"/>
      <c r="AXO44" s="115"/>
      <c r="AXP44" s="115"/>
      <c r="AXQ44" s="115"/>
      <c r="AXR44" s="115"/>
      <c r="AXS44" s="115"/>
      <c r="AXT44" s="115"/>
      <c r="AXU44" s="115"/>
      <c r="AXV44" s="115"/>
      <c r="AXW44" s="115"/>
      <c r="AXX44" s="115"/>
      <c r="AXY44" s="115"/>
      <c r="AXZ44" s="115"/>
      <c r="AYA44" s="116"/>
      <c r="AYB44" s="117"/>
      <c r="AYC44" s="115"/>
      <c r="AYD44" s="115"/>
      <c r="AYE44" s="115"/>
      <c r="AYF44" s="115"/>
      <c r="AYG44" s="115"/>
      <c r="AYH44" s="115"/>
      <c r="AYI44" s="115"/>
      <c r="AYJ44" s="115"/>
      <c r="AYK44" s="115"/>
      <c r="AYL44" s="116"/>
      <c r="AYM44" s="117">
        <v>16381</v>
      </c>
      <c r="AYN44" s="115"/>
      <c r="AYO44" s="115"/>
      <c r="AYP44" s="115"/>
      <c r="AYQ44" s="115"/>
      <c r="AYR44" s="115"/>
      <c r="AYS44" s="115"/>
      <c r="AYT44" s="115"/>
      <c r="AYU44" s="115"/>
      <c r="AYV44" s="115"/>
      <c r="AYW44" s="115"/>
      <c r="AYX44" s="115"/>
      <c r="AYY44" s="115"/>
      <c r="AYZ44" s="115"/>
      <c r="AZA44" s="118"/>
      <c r="AZB44" s="114">
        <v>0</v>
      </c>
      <c r="AZC44" s="115"/>
      <c r="AZD44" s="115"/>
      <c r="AZE44" s="115"/>
      <c r="AZF44" s="115"/>
      <c r="AZG44" s="115"/>
      <c r="AZH44" s="115"/>
      <c r="AZI44" s="115"/>
      <c r="AZJ44" s="115"/>
      <c r="AZK44" s="115"/>
      <c r="AZL44" s="116"/>
      <c r="AZM44" s="117">
        <v>0</v>
      </c>
      <c r="AZN44" s="115"/>
      <c r="AZO44" s="115"/>
      <c r="AZP44" s="115"/>
      <c r="AZQ44" s="115"/>
      <c r="AZR44" s="115"/>
      <c r="AZS44" s="115"/>
      <c r="AZT44" s="115"/>
      <c r="AZU44" s="115"/>
      <c r="AZV44" s="115"/>
      <c r="AZW44" s="115"/>
      <c r="AZX44" s="115"/>
      <c r="AZY44" s="115"/>
      <c r="AZZ44" s="115"/>
      <c r="BAA44" s="116"/>
      <c r="BAB44" s="117">
        <v>0</v>
      </c>
      <c r="BAC44" s="115"/>
      <c r="BAD44" s="115"/>
      <c r="BAE44" s="115"/>
      <c r="BAF44" s="115"/>
      <c r="BAG44" s="115"/>
      <c r="BAH44" s="115"/>
      <c r="BAI44" s="115"/>
      <c r="BAJ44" s="115"/>
      <c r="BAK44" s="115"/>
      <c r="BAL44" s="116"/>
      <c r="BAM44" s="117">
        <v>0</v>
      </c>
      <c r="BAN44" s="115"/>
      <c r="BAO44" s="115"/>
      <c r="BAP44" s="115"/>
      <c r="BAQ44" s="115"/>
      <c r="BAR44" s="115"/>
      <c r="BAS44" s="115"/>
      <c r="BAT44" s="115"/>
      <c r="BAU44" s="115"/>
      <c r="BAV44" s="115"/>
      <c r="BAW44" s="115"/>
      <c r="BAX44" s="115"/>
      <c r="BAY44" s="115"/>
      <c r="BAZ44" s="115"/>
      <c r="BBA44" s="118"/>
      <c r="BBB44" s="114">
        <v>256199.88</v>
      </c>
      <c r="BBC44" s="115"/>
      <c r="BBD44" s="115"/>
      <c r="BBE44" s="115"/>
      <c r="BBF44" s="115"/>
      <c r="BBG44" s="115"/>
      <c r="BBH44" s="115"/>
      <c r="BBI44" s="115"/>
      <c r="BBJ44" s="115"/>
      <c r="BBK44" s="115"/>
      <c r="BBL44" s="116"/>
      <c r="BBM44" s="117">
        <v>630532.44999999995</v>
      </c>
      <c r="BBN44" s="115"/>
      <c r="BBO44" s="115"/>
      <c r="BBP44" s="115"/>
      <c r="BBQ44" s="115"/>
      <c r="BBR44" s="115"/>
      <c r="BBS44" s="115"/>
      <c r="BBT44" s="115"/>
      <c r="BBU44" s="115"/>
      <c r="BBV44" s="115"/>
      <c r="BBW44" s="115"/>
      <c r="BBX44" s="115"/>
      <c r="BBY44" s="115"/>
      <c r="BBZ44" s="115"/>
      <c r="BCA44" s="116"/>
      <c r="BCB44" s="117">
        <v>256199.88</v>
      </c>
      <c r="BCC44" s="115"/>
      <c r="BCD44" s="115"/>
      <c r="BCE44" s="115"/>
      <c r="BCF44" s="115"/>
      <c r="BCG44" s="115"/>
      <c r="BCH44" s="115"/>
      <c r="BCI44" s="115"/>
      <c r="BCJ44" s="115"/>
      <c r="BCK44" s="115"/>
      <c r="BCL44" s="116"/>
      <c r="BCM44" s="117">
        <v>630532.44999999995</v>
      </c>
      <c r="BCN44" s="115"/>
      <c r="BCO44" s="115"/>
      <c r="BCP44" s="115"/>
      <c r="BCQ44" s="115"/>
      <c r="BCR44" s="115"/>
      <c r="BCS44" s="115"/>
      <c r="BCT44" s="115"/>
      <c r="BCU44" s="115"/>
      <c r="BCV44" s="115"/>
      <c r="BCW44" s="115"/>
      <c r="BCX44" s="115"/>
      <c r="BCY44" s="115"/>
      <c r="BCZ44" s="115"/>
      <c r="BDA44" s="118"/>
      <c r="BDB44" s="114">
        <v>4900.1000000000004</v>
      </c>
      <c r="BDC44" s="115"/>
      <c r="BDD44" s="115"/>
      <c r="BDE44" s="115"/>
      <c r="BDF44" s="115"/>
      <c r="BDG44" s="115"/>
      <c r="BDH44" s="115"/>
      <c r="BDI44" s="115"/>
      <c r="BDJ44" s="115"/>
      <c r="BDK44" s="115"/>
      <c r="BDL44" s="116"/>
      <c r="BDM44" s="117">
        <v>64040.31</v>
      </c>
      <c r="BDN44" s="115"/>
      <c r="BDO44" s="115"/>
      <c r="BDP44" s="115"/>
      <c r="BDQ44" s="115"/>
      <c r="BDR44" s="115"/>
      <c r="BDS44" s="115"/>
      <c r="BDT44" s="115"/>
      <c r="BDU44" s="115"/>
      <c r="BDV44" s="115"/>
      <c r="BDW44" s="115"/>
      <c r="BDX44" s="115"/>
      <c r="BDY44" s="115"/>
      <c r="BDZ44" s="115"/>
      <c r="BEA44" s="116"/>
      <c r="BEB44" s="117">
        <v>4900.1000000000004</v>
      </c>
      <c r="BEC44" s="115"/>
      <c r="BED44" s="115"/>
      <c r="BEE44" s="115"/>
      <c r="BEF44" s="115"/>
      <c r="BEG44" s="115"/>
      <c r="BEH44" s="115"/>
      <c r="BEI44" s="115"/>
      <c r="BEJ44" s="115"/>
      <c r="BEK44" s="115"/>
      <c r="BEL44" s="116"/>
      <c r="BEM44" s="117">
        <v>64040.31</v>
      </c>
      <c r="BEN44" s="115"/>
      <c r="BEO44" s="115"/>
      <c r="BEP44" s="115"/>
      <c r="BEQ44" s="115"/>
      <c r="BER44" s="115"/>
      <c r="BES44" s="115"/>
      <c r="BET44" s="115"/>
      <c r="BEU44" s="115"/>
      <c r="BEV44" s="115"/>
      <c r="BEW44" s="115"/>
      <c r="BEX44" s="115"/>
      <c r="BEY44" s="115"/>
      <c r="BEZ44" s="115"/>
      <c r="BFA44" s="118"/>
      <c r="BFB44" s="114">
        <v>4000</v>
      </c>
      <c r="BFC44" s="115"/>
      <c r="BFD44" s="115"/>
      <c r="BFE44" s="115"/>
      <c r="BFF44" s="115"/>
      <c r="BFG44" s="115"/>
      <c r="BFH44" s="115"/>
      <c r="BFI44" s="115"/>
      <c r="BFJ44" s="115"/>
      <c r="BFK44" s="115"/>
      <c r="BFL44" s="116"/>
      <c r="BFM44" s="117">
        <v>18580</v>
      </c>
      <c r="BFN44" s="115"/>
      <c r="BFO44" s="115"/>
      <c r="BFP44" s="115"/>
      <c r="BFQ44" s="115"/>
      <c r="BFR44" s="115"/>
      <c r="BFS44" s="115"/>
      <c r="BFT44" s="115"/>
      <c r="BFU44" s="115"/>
      <c r="BFV44" s="115"/>
      <c r="BFW44" s="115"/>
      <c r="BFX44" s="115"/>
      <c r="BFY44" s="115"/>
      <c r="BFZ44" s="115"/>
      <c r="BGA44" s="116"/>
      <c r="BGB44" s="117">
        <v>4000</v>
      </c>
      <c r="BGC44" s="115"/>
      <c r="BGD44" s="115"/>
      <c r="BGE44" s="115"/>
      <c r="BGF44" s="115"/>
      <c r="BGG44" s="115"/>
      <c r="BGH44" s="115"/>
      <c r="BGI44" s="115"/>
      <c r="BGJ44" s="115"/>
      <c r="BGK44" s="115"/>
      <c r="BGL44" s="116"/>
      <c r="BGM44" s="117">
        <v>18580</v>
      </c>
      <c r="BGN44" s="115"/>
      <c r="BGO44" s="115"/>
      <c r="BGP44" s="115"/>
      <c r="BGQ44" s="115"/>
      <c r="BGR44" s="115"/>
      <c r="BGS44" s="115"/>
      <c r="BGT44" s="115"/>
      <c r="BGU44" s="115"/>
      <c r="BGV44" s="115"/>
      <c r="BGW44" s="115"/>
      <c r="BGX44" s="115"/>
      <c r="BGY44" s="115"/>
      <c r="BGZ44" s="115"/>
      <c r="BHA44" s="118"/>
      <c r="BHB44" s="114">
        <v>37080.51</v>
      </c>
      <c r="BHC44" s="115"/>
      <c r="BHD44" s="115"/>
      <c r="BHE44" s="115"/>
      <c r="BHF44" s="115"/>
      <c r="BHG44" s="115"/>
      <c r="BHH44" s="115"/>
      <c r="BHI44" s="115"/>
      <c r="BHJ44" s="115"/>
      <c r="BHK44" s="115"/>
      <c r="BHL44" s="116"/>
      <c r="BHM44" s="117">
        <v>119469.85</v>
      </c>
      <c r="BHN44" s="115"/>
      <c r="BHO44" s="115"/>
      <c r="BHP44" s="115"/>
      <c r="BHQ44" s="115"/>
      <c r="BHR44" s="115"/>
      <c r="BHS44" s="115"/>
      <c r="BHT44" s="115"/>
      <c r="BHU44" s="115"/>
      <c r="BHV44" s="115"/>
      <c r="BHW44" s="115"/>
      <c r="BHX44" s="115"/>
      <c r="BHY44" s="115"/>
      <c r="BHZ44" s="115"/>
      <c r="BIA44" s="116"/>
      <c r="BIB44" s="117">
        <v>37080.51</v>
      </c>
      <c r="BIC44" s="115"/>
      <c r="BID44" s="115"/>
      <c r="BIE44" s="115"/>
      <c r="BIF44" s="115"/>
      <c r="BIG44" s="115"/>
      <c r="BIH44" s="115"/>
      <c r="BII44" s="115"/>
      <c r="BIJ44" s="115"/>
      <c r="BIK44" s="115"/>
      <c r="BIL44" s="116"/>
      <c r="BIM44" s="117">
        <v>119469.85</v>
      </c>
      <c r="BIN44" s="115"/>
      <c r="BIO44" s="115"/>
      <c r="BIP44" s="115"/>
      <c r="BIQ44" s="115"/>
      <c r="BIR44" s="115"/>
      <c r="BIS44" s="115"/>
      <c r="BIT44" s="115"/>
      <c r="BIU44" s="115"/>
      <c r="BIV44" s="115"/>
      <c r="BIW44" s="115"/>
      <c r="BIX44" s="115"/>
      <c r="BIY44" s="115"/>
      <c r="BIZ44" s="115"/>
      <c r="BJA44" s="118"/>
      <c r="BJB44" s="114">
        <v>12450</v>
      </c>
      <c r="BJC44" s="115"/>
      <c r="BJD44" s="115"/>
      <c r="BJE44" s="115"/>
      <c r="BJF44" s="115"/>
      <c r="BJG44" s="115"/>
      <c r="BJH44" s="115"/>
      <c r="BJI44" s="115"/>
      <c r="BJJ44" s="115"/>
      <c r="BJK44" s="115"/>
      <c r="BJL44" s="116"/>
      <c r="BJM44" s="117">
        <v>19950</v>
      </c>
      <c r="BJN44" s="115"/>
      <c r="BJO44" s="115"/>
      <c r="BJP44" s="115"/>
      <c r="BJQ44" s="115"/>
      <c r="BJR44" s="115"/>
      <c r="BJS44" s="115"/>
      <c r="BJT44" s="115"/>
      <c r="BJU44" s="115"/>
      <c r="BJV44" s="115"/>
      <c r="BJW44" s="115"/>
      <c r="BJX44" s="115"/>
      <c r="BJY44" s="115"/>
      <c r="BJZ44" s="115"/>
      <c r="BKA44" s="116"/>
      <c r="BKB44" s="117">
        <v>12450</v>
      </c>
      <c r="BKC44" s="115"/>
      <c r="BKD44" s="115"/>
      <c r="BKE44" s="115"/>
      <c r="BKF44" s="115"/>
      <c r="BKG44" s="115"/>
      <c r="BKH44" s="115"/>
      <c r="BKI44" s="115"/>
      <c r="BKJ44" s="115"/>
      <c r="BKK44" s="115"/>
      <c r="BKL44" s="116"/>
      <c r="BKM44" s="117">
        <v>19950</v>
      </c>
      <c r="BKN44" s="115"/>
      <c r="BKO44" s="115"/>
      <c r="BKP44" s="115"/>
      <c r="BKQ44" s="115"/>
      <c r="BKR44" s="115"/>
      <c r="BKS44" s="115"/>
      <c r="BKT44" s="115"/>
      <c r="BKU44" s="115"/>
      <c r="BKV44" s="115"/>
      <c r="BKW44" s="115"/>
      <c r="BKX44" s="115"/>
      <c r="BKY44" s="115"/>
      <c r="BKZ44" s="115"/>
      <c r="BLA44" s="118"/>
      <c r="BLB44" s="114">
        <f>BMB44+6000</f>
        <v>37192.660000000003</v>
      </c>
      <c r="BLC44" s="115"/>
      <c r="BLD44" s="115"/>
      <c r="BLE44" s="115"/>
      <c r="BLF44" s="115"/>
      <c r="BLG44" s="115"/>
      <c r="BLH44" s="115"/>
      <c r="BLI44" s="115"/>
      <c r="BLJ44" s="115"/>
      <c r="BLK44" s="115"/>
      <c r="BLL44" s="116"/>
      <c r="BLM44" s="117">
        <f>BMM44+6000</f>
        <v>113278.36</v>
      </c>
      <c r="BLN44" s="115"/>
      <c r="BLO44" s="115"/>
      <c r="BLP44" s="115"/>
      <c r="BLQ44" s="115"/>
      <c r="BLR44" s="115"/>
      <c r="BLS44" s="115"/>
      <c r="BLT44" s="115"/>
      <c r="BLU44" s="115"/>
      <c r="BLV44" s="115"/>
      <c r="BLW44" s="115"/>
      <c r="BLX44" s="115"/>
      <c r="BLY44" s="115"/>
      <c r="BLZ44" s="115"/>
      <c r="BMA44" s="116"/>
      <c r="BMB44" s="117">
        <v>31192.66</v>
      </c>
      <c r="BMC44" s="115"/>
      <c r="BMD44" s="115"/>
      <c r="BME44" s="115"/>
      <c r="BMF44" s="115"/>
      <c r="BMG44" s="115"/>
      <c r="BMH44" s="115"/>
      <c r="BMI44" s="115"/>
      <c r="BMJ44" s="115"/>
      <c r="BMK44" s="115"/>
      <c r="BML44" s="116"/>
      <c r="BMM44" s="117">
        <f>21716.52+21749.15+32620.03+31192.66</f>
        <v>107278.36</v>
      </c>
      <c r="BMN44" s="115"/>
      <c r="BMO44" s="115"/>
      <c r="BMP44" s="115"/>
      <c r="BMQ44" s="115"/>
      <c r="BMR44" s="115"/>
      <c r="BMS44" s="115"/>
      <c r="BMT44" s="115"/>
      <c r="BMU44" s="115"/>
      <c r="BMV44" s="115"/>
      <c r="BMW44" s="115"/>
      <c r="BMX44" s="115"/>
      <c r="BMY44" s="115"/>
      <c r="BMZ44" s="115"/>
      <c r="BNA44" s="118"/>
      <c r="BNB44" s="61"/>
      <c r="BNC44" s="61"/>
      <c r="BND44" s="61"/>
      <c r="BNE44" s="61"/>
      <c r="BNF44" s="61"/>
      <c r="BNG44" s="61"/>
      <c r="BNH44" s="61"/>
      <c r="BNI44" s="61"/>
      <c r="BNJ44" s="61"/>
      <c r="BNK44" s="61"/>
      <c r="BNL44" s="61"/>
      <c r="BNM44" s="61"/>
      <c r="BNN44" s="61"/>
      <c r="BNO44" s="61"/>
      <c r="BNP44" s="61"/>
      <c r="BNQ44" s="61"/>
      <c r="BNR44" s="61"/>
      <c r="BNS44" s="61"/>
      <c r="BNT44" s="61"/>
      <c r="BNU44" s="61"/>
      <c r="BNV44" s="61"/>
      <c r="BNW44" s="61"/>
      <c r="BNX44" s="61"/>
      <c r="BNY44" s="61"/>
      <c r="BNZ44" s="61"/>
      <c r="BOA44" s="61"/>
      <c r="BOB44" s="61"/>
      <c r="BOC44" s="61"/>
      <c r="BOD44" s="61"/>
      <c r="BOE44" s="61"/>
      <c r="BOF44" s="61"/>
      <c r="BOG44" s="61"/>
      <c r="BOH44" s="61"/>
      <c r="BOI44" s="61"/>
      <c r="BOJ44" s="61"/>
      <c r="BOK44" s="61"/>
      <c r="BOL44" s="61"/>
      <c r="BOM44" s="61"/>
      <c r="BON44" s="61"/>
      <c r="BOO44" s="61"/>
      <c r="BOP44" s="61"/>
      <c r="BOQ44" s="61"/>
      <c r="BOR44" s="61"/>
      <c r="BOS44" s="61"/>
      <c r="BOT44" s="61"/>
      <c r="BOU44" s="61"/>
      <c r="BOV44" s="61"/>
      <c r="BOW44" s="61"/>
      <c r="BOX44" s="61"/>
      <c r="BOY44" s="61"/>
      <c r="BOZ44" s="61"/>
      <c r="BPA44" s="61"/>
    </row>
    <row r="45" spans="1:1769" s="62" customFormat="1" ht="12.75" customHeight="1">
      <c r="A45" s="124" t="s">
        <v>51</v>
      </c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4"/>
      <c r="AO45" s="124"/>
      <c r="AP45" s="124"/>
      <c r="AQ45" s="124"/>
      <c r="AR45" s="124"/>
      <c r="AS45" s="125" t="s">
        <v>62</v>
      </c>
      <c r="AT45" s="126"/>
      <c r="AU45" s="126"/>
      <c r="AV45" s="126"/>
      <c r="AW45" s="126"/>
      <c r="AX45" s="126"/>
      <c r="AY45" s="126"/>
      <c r="AZ45" s="126"/>
      <c r="BA45" s="126"/>
      <c r="BB45" s="127">
        <f>BB46+BB48+BB49</f>
        <v>3594227.4699999997</v>
      </c>
      <c r="BC45" s="127"/>
      <c r="BD45" s="127"/>
      <c r="BE45" s="127"/>
      <c r="BF45" s="127"/>
      <c r="BG45" s="127"/>
      <c r="BH45" s="127"/>
      <c r="BI45" s="127"/>
      <c r="BJ45" s="127"/>
      <c r="BK45" s="127"/>
      <c r="BL45" s="127"/>
      <c r="BM45" s="127">
        <f>BM46+BM48+BM49</f>
        <v>6203435.29</v>
      </c>
      <c r="BN45" s="127"/>
      <c r="BO45" s="127"/>
      <c r="BP45" s="127"/>
      <c r="BQ45" s="127"/>
      <c r="BR45" s="127"/>
      <c r="BS45" s="127"/>
      <c r="BT45" s="127"/>
      <c r="BU45" s="127"/>
      <c r="BV45" s="127"/>
      <c r="BW45" s="127"/>
      <c r="BX45" s="127"/>
      <c r="BY45" s="127"/>
      <c r="BZ45" s="127"/>
      <c r="CA45" s="127"/>
      <c r="CB45" s="127">
        <f>CB46+CB48+CB49</f>
        <v>3469684.11</v>
      </c>
      <c r="CC45" s="127"/>
      <c r="CD45" s="127"/>
      <c r="CE45" s="127"/>
      <c r="CF45" s="127"/>
      <c r="CG45" s="127"/>
      <c r="CH45" s="127"/>
      <c r="CI45" s="127"/>
      <c r="CJ45" s="127"/>
      <c r="CK45" s="127"/>
      <c r="CL45" s="127"/>
      <c r="CM45" s="127">
        <f>CM46+CM48+CM49</f>
        <v>5990752.5</v>
      </c>
      <c r="CN45" s="127"/>
      <c r="CO45" s="127"/>
      <c r="CP45" s="127"/>
      <c r="CQ45" s="127"/>
      <c r="CR45" s="127"/>
      <c r="CS45" s="127"/>
      <c r="CT45" s="127"/>
      <c r="CU45" s="127"/>
      <c r="CV45" s="127"/>
      <c r="CW45" s="127"/>
      <c r="CX45" s="127"/>
      <c r="CY45" s="127"/>
      <c r="CZ45" s="127"/>
      <c r="DA45" s="128"/>
      <c r="DB45" s="114">
        <f>DB46+DB48+DB49</f>
        <v>0</v>
      </c>
      <c r="DC45" s="115"/>
      <c r="DD45" s="115"/>
      <c r="DE45" s="115"/>
      <c r="DF45" s="115"/>
      <c r="DG45" s="115"/>
      <c r="DH45" s="115"/>
      <c r="DI45" s="115"/>
      <c r="DJ45" s="115"/>
      <c r="DK45" s="115"/>
      <c r="DL45" s="116"/>
      <c r="DM45" s="117">
        <f>DM46+DM48+DM49</f>
        <v>43626.42</v>
      </c>
      <c r="DN45" s="115"/>
      <c r="DO45" s="115"/>
      <c r="DP45" s="115"/>
      <c r="DQ45" s="115"/>
      <c r="DR45" s="115"/>
      <c r="DS45" s="115"/>
      <c r="DT45" s="115"/>
      <c r="DU45" s="115"/>
      <c r="DV45" s="115"/>
      <c r="DW45" s="115"/>
      <c r="DX45" s="115"/>
      <c r="DY45" s="115"/>
      <c r="DZ45" s="115"/>
      <c r="EA45" s="116"/>
      <c r="EB45" s="117">
        <f>EB46+EB48+EB49</f>
        <v>0</v>
      </c>
      <c r="EC45" s="115"/>
      <c r="ED45" s="115"/>
      <c r="EE45" s="115"/>
      <c r="EF45" s="115"/>
      <c r="EG45" s="115"/>
      <c r="EH45" s="115"/>
      <c r="EI45" s="115"/>
      <c r="EJ45" s="115"/>
      <c r="EK45" s="115"/>
      <c r="EL45" s="116"/>
      <c r="EM45" s="117">
        <f>EM46+EM48+EM49</f>
        <v>43626.42</v>
      </c>
      <c r="EN45" s="115"/>
      <c r="EO45" s="115"/>
      <c r="EP45" s="115"/>
      <c r="EQ45" s="115"/>
      <c r="ER45" s="115"/>
      <c r="ES45" s="115"/>
      <c r="ET45" s="115"/>
      <c r="EU45" s="115"/>
      <c r="EV45" s="115"/>
      <c r="EW45" s="115"/>
      <c r="EX45" s="115"/>
      <c r="EY45" s="115"/>
      <c r="EZ45" s="115"/>
      <c r="FA45" s="118"/>
      <c r="FB45" s="114">
        <f>FB46+FB48+FB49</f>
        <v>127629.88</v>
      </c>
      <c r="FC45" s="115"/>
      <c r="FD45" s="115"/>
      <c r="FE45" s="115"/>
      <c r="FF45" s="115"/>
      <c r="FG45" s="115"/>
      <c r="FH45" s="115"/>
      <c r="FI45" s="115"/>
      <c r="FJ45" s="115"/>
      <c r="FK45" s="115"/>
      <c r="FL45" s="116"/>
      <c r="FM45" s="117">
        <f>FM46+FM48+FM49</f>
        <v>157836.25</v>
      </c>
      <c r="FN45" s="115"/>
      <c r="FO45" s="115"/>
      <c r="FP45" s="115"/>
      <c r="FQ45" s="115"/>
      <c r="FR45" s="115"/>
      <c r="FS45" s="115"/>
      <c r="FT45" s="115"/>
      <c r="FU45" s="115"/>
      <c r="FV45" s="115"/>
      <c r="FW45" s="115"/>
      <c r="FX45" s="115"/>
      <c r="FY45" s="115"/>
      <c r="FZ45" s="115"/>
      <c r="GA45" s="116"/>
      <c r="GB45" s="117">
        <f>GB46+GB48+GB49</f>
        <v>127629.88</v>
      </c>
      <c r="GC45" s="115"/>
      <c r="GD45" s="115"/>
      <c r="GE45" s="115"/>
      <c r="GF45" s="115"/>
      <c r="GG45" s="115"/>
      <c r="GH45" s="115"/>
      <c r="GI45" s="115"/>
      <c r="GJ45" s="115"/>
      <c r="GK45" s="115"/>
      <c r="GL45" s="116"/>
      <c r="GM45" s="117">
        <f>GM46+GM48+GM49</f>
        <v>157836.25</v>
      </c>
      <c r="GN45" s="115"/>
      <c r="GO45" s="115"/>
      <c r="GP45" s="115"/>
      <c r="GQ45" s="115"/>
      <c r="GR45" s="115"/>
      <c r="GS45" s="115"/>
      <c r="GT45" s="115"/>
      <c r="GU45" s="115"/>
      <c r="GV45" s="115"/>
      <c r="GW45" s="115"/>
      <c r="GX45" s="115"/>
      <c r="GY45" s="115"/>
      <c r="GZ45" s="115"/>
      <c r="HA45" s="118"/>
      <c r="HB45" s="114">
        <f>HB46+HB48+HB49</f>
        <v>94272.59</v>
      </c>
      <c r="HC45" s="115"/>
      <c r="HD45" s="115"/>
      <c r="HE45" s="115"/>
      <c r="HF45" s="115"/>
      <c r="HG45" s="115"/>
      <c r="HH45" s="115"/>
      <c r="HI45" s="115"/>
      <c r="HJ45" s="115"/>
      <c r="HK45" s="115"/>
      <c r="HL45" s="116"/>
      <c r="HM45" s="117">
        <f>HM46+HM48+HM49</f>
        <v>97292.59</v>
      </c>
      <c r="HN45" s="115"/>
      <c r="HO45" s="115"/>
      <c r="HP45" s="115"/>
      <c r="HQ45" s="115"/>
      <c r="HR45" s="115"/>
      <c r="HS45" s="115"/>
      <c r="HT45" s="115"/>
      <c r="HU45" s="115"/>
      <c r="HV45" s="115"/>
      <c r="HW45" s="115"/>
      <c r="HX45" s="115"/>
      <c r="HY45" s="115"/>
      <c r="HZ45" s="115"/>
      <c r="IA45" s="116"/>
      <c r="IB45" s="117">
        <f>IB46+IB48+IB49</f>
        <v>94272.59</v>
      </c>
      <c r="IC45" s="115"/>
      <c r="ID45" s="115"/>
      <c r="IE45" s="115"/>
      <c r="IF45" s="115"/>
      <c r="IG45" s="115"/>
      <c r="IH45" s="115"/>
      <c r="II45" s="115"/>
      <c r="IJ45" s="115"/>
      <c r="IK45" s="115"/>
      <c r="IL45" s="116"/>
      <c r="IM45" s="117">
        <f>IM46+IM48+IM49</f>
        <v>97292.59</v>
      </c>
      <c r="IN45" s="115"/>
      <c r="IO45" s="115"/>
      <c r="IP45" s="115"/>
      <c r="IQ45" s="115"/>
      <c r="IR45" s="115"/>
      <c r="IS45" s="115"/>
      <c r="IT45" s="115"/>
      <c r="IU45" s="115"/>
      <c r="IV45" s="115"/>
      <c r="IW45" s="115"/>
      <c r="IX45" s="115"/>
      <c r="IY45" s="115"/>
      <c r="IZ45" s="115"/>
      <c r="JA45" s="118"/>
      <c r="JB45" s="114">
        <f>JB46+JB48+JB49</f>
        <v>45449.39</v>
      </c>
      <c r="JC45" s="115"/>
      <c r="JD45" s="115"/>
      <c r="JE45" s="115"/>
      <c r="JF45" s="115"/>
      <c r="JG45" s="115"/>
      <c r="JH45" s="115"/>
      <c r="JI45" s="115"/>
      <c r="JJ45" s="115"/>
      <c r="JK45" s="115"/>
      <c r="JL45" s="116"/>
      <c r="JM45" s="117">
        <f>JM46+JM48+JM49</f>
        <v>64795.990000000005</v>
      </c>
      <c r="JN45" s="115"/>
      <c r="JO45" s="115"/>
      <c r="JP45" s="115"/>
      <c r="JQ45" s="115"/>
      <c r="JR45" s="115"/>
      <c r="JS45" s="115"/>
      <c r="JT45" s="115"/>
      <c r="JU45" s="115"/>
      <c r="JV45" s="115"/>
      <c r="JW45" s="115"/>
      <c r="JX45" s="115"/>
      <c r="JY45" s="115"/>
      <c r="JZ45" s="115"/>
      <c r="KA45" s="116"/>
      <c r="KB45" s="117">
        <f>KB46+KB48+KB49</f>
        <v>45449.39</v>
      </c>
      <c r="KC45" s="115"/>
      <c r="KD45" s="115"/>
      <c r="KE45" s="115"/>
      <c r="KF45" s="115"/>
      <c r="KG45" s="115"/>
      <c r="KH45" s="115"/>
      <c r="KI45" s="115"/>
      <c r="KJ45" s="115"/>
      <c r="KK45" s="115"/>
      <c r="KL45" s="116"/>
      <c r="KM45" s="117">
        <f>KM46+KM48+KM49</f>
        <v>64795.990000000005</v>
      </c>
      <c r="KN45" s="115"/>
      <c r="KO45" s="115"/>
      <c r="KP45" s="115"/>
      <c r="KQ45" s="115"/>
      <c r="KR45" s="115"/>
      <c r="KS45" s="115"/>
      <c r="KT45" s="115"/>
      <c r="KU45" s="115"/>
      <c r="KV45" s="115"/>
      <c r="KW45" s="115"/>
      <c r="KX45" s="115"/>
      <c r="KY45" s="115"/>
      <c r="KZ45" s="115"/>
      <c r="LA45" s="118"/>
      <c r="LB45" s="114">
        <f>LB46+LB48+LB49</f>
        <v>93392.13</v>
      </c>
      <c r="LC45" s="115"/>
      <c r="LD45" s="115"/>
      <c r="LE45" s="115"/>
      <c r="LF45" s="115"/>
      <c r="LG45" s="115"/>
      <c r="LH45" s="115"/>
      <c r="LI45" s="115"/>
      <c r="LJ45" s="115"/>
      <c r="LK45" s="115"/>
      <c r="LL45" s="116"/>
      <c r="LM45" s="117">
        <f>LM46+LM48+LM49</f>
        <v>103592.13</v>
      </c>
      <c r="LN45" s="115"/>
      <c r="LO45" s="115"/>
      <c r="LP45" s="115"/>
      <c r="LQ45" s="115"/>
      <c r="LR45" s="115"/>
      <c r="LS45" s="115"/>
      <c r="LT45" s="115"/>
      <c r="LU45" s="115"/>
      <c r="LV45" s="115"/>
      <c r="LW45" s="115"/>
      <c r="LX45" s="115"/>
      <c r="LY45" s="115"/>
      <c r="LZ45" s="115"/>
      <c r="MA45" s="116"/>
      <c r="MB45" s="117">
        <f>MB46+MB48+MB49</f>
        <v>93392.13</v>
      </c>
      <c r="MC45" s="115"/>
      <c r="MD45" s="115"/>
      <c r="ME45" s="115"/>
      <c r="MF45" s="115"/>
      <c r="MG45" s="115"/>
      <c r="MH45" s="115"/>
      <c r="MI45" s="115"/>
      <c r="MJ45" s="115"/>
      <c r="MK45" s="115"/>
      <c r="ML45" s="116"/>
      <c r="MM45" s="117">
        <f>MM46+MM48+MM49</f>
        <v>103592.13</v>
      </c>
      <c r="MN45" s="115"/>
      <c r="MO45" s="115"/>
      <c r="MP45" s="115"/>
      <c r="MQ45" s="115"/>
      <c r="MR45" s="115"/>
      <c r="MS45" s="115"/>
      <c r="MT45" s="115"/>
      <c r="MU45" s="115"/>
      <c r="MV45" s="115"/>
      <c r="MW45" s="115"/>
      <c r="MX45" s="115"/>
      <c r="MY45" s="115"/>
      <c r="MZ45" s="115"/>
      <c r="NA45" s="118"/>
      <c r="NB45" s="114">
        <f>NB46+NB48+NB49</f>
        <v>3200</v>
      </c>
      <c r="NC45" s="115"/>
      <c r="ND45" s="115"/>
      <c r="NE45" s="115"/>
      <c r="NF45" s="115"/>
      <c r="NG45" s="115"/>
      <c r="NH45" s="115"/>
      <c r="NI45" s="115"/>
      <c r="NJ45" s="115"/>
      <c r="NK45" s="115"/>
      <c r="NL45" s="116"/>
      <c r="NM45" s="117">
        <f>NM46+NM48+NM49</f>
        <v>45457</v>
      </c>
      <c r="NN45" s="115"/>
      <c r="NO45" s="115"/>
      <c r="NP45" s="115"/>
      <c r="NQ45" s="115"/>
      <c r="NR45" s="115"/>
      <c r="NS45" s="115"/>
      <c r="NT45" s="115"/>
      <c r="NU45" s="115"/>
      <c r="NV45" s="115"/>
      <c r="NW45" s="115"/>
      <c r="NX45" s="115"/>
      <c r="NY45" s="115"/>
      <c r="NZ45" s="115"/>
      <c r="OA45" s="116"/>
      <c r="OB45" s="117">
        <f>OB46+OB48+OB49</f>
        <v>3200</v>
      </c>
      <c r="OC45" s="115"/>
      <c r="OD45" s="115"/>
      <c r="OE45" s="115"/>
      <c r="OF45" s="115"/>
      <c r="OG45" s="115"/>
      <c r="OH45" s="115"/>
      <c r="OI45" s="115"/>
      <c r="OJ45" s="115"/>
      <c r="OK45" s="115"/>
      <c r="OL45" s="116"/>
      <c r="OM45" s="117">
        <f>OM46+OM48+OM49</f>
        <v>45457</v>
      </c>
      <c r="ON45" s="115"/>
      <c r="OO45" s="115"/>
      <c r="OP45" s="115"/>
      <c r="OQ45" s="115"/>
      <c r="OR45" s="115"/>
      <c r="OS45" s="115"/>
      <c r="OT45" s="115"/>
      <c r="OU45" s="115"/>
      <c r="OV45" s="115"/>
      <c r="OW45" s="115"/>
      <c r="OX45" s="115"/>
      <c r="OY45" s="115"/>
      <c r="OZ45" s="115"/>
      <c r="PA45" s="118"/>
      <c r="PB45" s="114">
        <f>PB46+PB48+PB49</f>
        <v>12587.39</v>
      </c>
      <c r="PC45" s="115"/>
      <c r="PD45" s="115"/>
      <c r="PE45" s="115"/>
      <c r="PF45" s="115"/>
      <c r="PG45" s="115"/>
      <c r="PH45" s="115"/>
      <c r="PI45" s="115"/>
      <c r="PJ45" s="115"/>
      <c r="PK45" s="115"/>
      <c r="PL45" s="116"/>
      <c r="PM45" s="117">
        <f>PM46+PM48+PM49</f>
        <v>18307.39</v>
      </c>
      <c r="PN45" s="115"/>
      <c r="PO45" s="115"/>
      <c r="PP45" s="115"/>
      <c r="PQ45" s="115"/>
      <c r="PR45" s="115"/>
      <c r="PS45" s="115"/>
      <c r="PT45" s="115"/>
      <c r="PU45" s="115"/>
      <c r="PV45" s="115"/>
      <c r="PW45" s="115"/>
      <c r="PX45" s="115"/>
      <c r="PY45" s="115"/>
      <c r="PZ45" s="115"/>
      <c r="QA45" s="116"/>
      <c r="QB45" s="117">
        <f>QB46+QB48+QB49</f>
        <v>12587.39</v>
      </c>
      <c r="QC45" s="115"/>
      <c r="QD45" s="115"/>
      <c r="QE45" s="115"/>
      <c r="QF45" s="115"/>
      <c r="QG45" s="115"/>
      <c r="QH45" s="115"/>
      <c r="QI45" s="115"/>
      <c r="QJ45" s="115"/>
      <c r="QK45" s="115"/>
      <c r="QL45" s="116"/>
      <c r="QM45" s="117">
        <f>QM46+QM48+QM49</f>
        <v>18307.39</v>
      </c>
      <c r="QN45" s="115"/>
      <c r="QO45" s="115"/>
      <c r="QP45" s="115"/>
      <c r="QQ45" s="115"/>
      <c r="QR45" s="115"/>
      <c r="QS45" s="115"/>
      <c r="QT45" s="115"/>
      <c r="QU45" s="115"/>
      <c r="QV45" s="115"/>
      <c r="QW45" s="115"/>
      <c r="QX45" s="115"/>
      <c r="QY45" s="115"/>
      <c r="QZ45" s="115"/>
      <c r="RA45" s="118"/>
      <c r="RB45" s="114">
        <f>RB46+RB48+RB49</f>
        <v>45320</v>
      </c>
      <c r="RC45" s="115"/>
      <c r="RD45" s="115"/>
      <c r="RE45" s="115"/>
      <c r="RF45" s="115"/>
      <c r="RG45" s="115"/>
      <c r="RH45" s="115"/>
      <c r="RI45" s="115"/>
      <c r="RJ45" s="115"/>
      <c r="RK45" s="115"/>
      <c r="RL45" s="116"/>
      <c r="RM45" s="117">
        <f>RM46+RM48+RM49</f>
        <v>52575</v>
      </c>
      <c r="RN45" s="115"/>
      <c r="RO45" s="115"/>
      <c r="RP45" s="115"/>
      <c r="RQ45" s="115"/>
      <c r="RR45" s="115"/>
      <c r="RS45" s="115"/>
      <c r="RT45" s="115"/>
      <c r="RU45" s="115"/>
      <c r="RV45" s="115"/>
      <c r="RW45" s="115"/>
      <c r="RX45" s="115"/>
      <c r="RY45" s="115"/>
      <c r="RZ45" s="115"/>
      <c r="SA45" s="116"/>
      <c r="SB45" s="117">
        <f>SB46+SB48+SB49</f>
        <v>45320</v>
      </c>
      <c r="SC45" s="115"/>
      <c r="SD45" s="115"/>
      <c r="SE45" s="115"/>
      <c r="SF45" s="115"/>
      <c r="SG45" s="115"/>
      <c r="SH45" s="115"/>
      <c r="SI45" s="115"/>
      <c r="SJ45" s="115"/>
      <c r="SK45" s="115"/>
      <c r="SL45" s="116"/>
      <c r="SM45" s="117">
        <f>SM46+SM48+SM49</f>
        <v>52575</v>
      </c>
      <c r="SN45" s="115"/>
      <c r="SO45" s="115"/>
      <c r="SP45" s="115"/>
      <c r="SQ45" s="115"/>
      <c r="SR45" s="115"/>
      <c r="SS45" s="115"/>
      <c r="ST45" s="115"/>
      <c r="SU45" s="115"/>
      <c r="SV45" s="115"/>
      <c r="SW45" s="115"/>
      <c r="SX45" s="115"/>
      <c r="SY45" s="115"/>
      <c r="SZ45" s="115"/>
      <c r="TA45" s="118"/>
      <c r="TB45" s="114">
        <f>TB46+TB48+TB49</f>
        <v>16242.83</v>
      </c>
      <c r="TC45" s="115"/>
      <c r="TD45" s="115"/>
      <c r="TE45" s="115"/>
      <c r="TF45" s="115"/>
      <c r="TG45" s="115"/>
      <c r="TH45" s="115"/>
      <c r="TI45" s="115"/>
      <c r="TJ45" s="115"/>
      <c r="TK45" s="115"/>
      <c r="TL45" s="116"/>
      <c r="TM45" s="117">
        <f>TM46+TM48+TM49</f>
        <v>51202.33</v>
      </c>
      <c r="TN45" s="115"/>
      <c r="TO45" s="115"/>
      <c r="TP45" s="115"/>
      <c r="TQ45" s="115"/>
      <c r="TR45" s="115"/>
      <c r="TS45" s="115"/>
      <c r="TT45" s="115"/>
      <c r="TU45" s="115"/>
      <c r="TV45" s="115"/>
      <c r="TW45" s="115"/>
      <c r="TX45" s="115"/>
      <c r="TY45" s="115"/>
      <c r="TZ45" s="115"/>
      <c r="UA45" s="116"/>
      <c r="UB45" s="117">
        <f>UB46+UB48+UB49</f>
        <v>16242.83</v>
      </c>
      <c r="UC45" s="115"/>
      <c r="UD45" s="115"/>
      <c r="UE45" s="115"/>
      <c r="UF45" s="115"/>
      <c r="UG45" s="115"/>
      <c r="UH45" s="115"/>
      <c r="UI45" s="115"/>
      <c r="UJ45" s="115"/>
      <c r="UK45" s="115"/>
      <c r="UL45" s="116"/>
      <c r="UM45" s="117">
        <f>UM46+UM48+UM49</f>
        <v>51202.33</v>
      </c>
      <c r="UN45" s="115"/>
      <c r="UO45" s="115"/>
      <c r="UP45" s="115"/>
      <c r="UQ45" s="115"/>
      <c r="UR45" s="115"/>
      <c r="US45" s="115"/>
      <c r="UT45" s="115"/>
      <c r="UU45" s="115"/>
      <c r="UV45" s="115"/>
      <c r="UW45" s="115"/>
      <c r="UX45" s="115"/>
      <c r="UY45" s="115"/>
      <c r="UZ45" s="115"/>
      <c r="VA45" s="118"/>
      <c r="VB45" s="114">
        <f>VB46+VB48+VB49</f>
        <v>97091.81</v>
      </c>
      <c r="VC45" s="115"/>
      <c r="VD45" s="115"/>
      <c r="VE45" s="115"/>
      <c r="VF45" s="115"/>
      <c r="VG45" s="115"/>
      <c r="VH45" s="115"/>
      <c r="VI45" s="115"/>
      <c r="VJ45" s="115"/>
      <c r="VK45" s="115"/>
      <c r="VL45" s="116"/>
      <c r="VM45" s="117">
        <f>VM46+VM48+VM49</f>
        <v>153686.60999999999</v>
      </c>
      <c r="VN45" s="115"/>
      <c r="VO45" s="115"/>
      <c r="VP45" s="115"/>
      <c r="VQ45" s="115"/>
      <c r="VR45" s="115"/>
      <c r="VS45" s="115"/>
      <c r="VT45" s="115"/>
      <c r="VU45" s="115"/>
      <c r="VV45" s="115"/>
      <c r="VW45" s="115"/>
      <c r="VX45" s="115"/>
      <c r="VY45" s="115"/>
      <c r="VZ45" s="115"/>
      <c r="WA45" s="116"/>
      <c r="WB45" s="117">
        <f>WB46+WB48+WB49</f>
        <v>97091.81</v>
      </c>
      <c r="WC45" s="115"/>
      <c r="WD45" s="115"/>
      <c r="WE45" s="115"/>
      <c r="WF45" s="115"/>
      <c r="WG45" s="115"/>
      <c r="WH45" s="115"/>
      <c r="WI45" s="115"/>
      <c r="WJ45" s="115"/>
      <c r="WK45" s="115"/>
      <c r="WL45" s="116"/>
      <c r="WM45" s="117">
        <f>WM46+WM48+WM49</f>
        <v>153686.60999999999</v>
      </c>
      <c r="WN45" s="115"/>
      <c r="WO45" s="115"/>
      <c r="WP45" s="115"/>
      <c r="WQ45" s="115"/>
      <c r="WR45" s="115"/>
      <c r="WS45" s="115"/>
      <c r="WT45" s="115"/>
      <c r="WU45" s="115"/>
      <c r="WV45" s="115"/>
      <c r="WW45" s="115"/>
      <c r="WX45" s="115"/>
      <c r="WY45" s="115"/>
      <c r="WZ45" s="115"/>
      <c r="XA45" s="118"/>
      <c r="XB45" s="114">
        <f>XB46+XB48+XB49</f>
        <v>0</v>
      </c>
      <c r="XC45" s="115"/>
      <c r="XD45" s="115"/>
      <c r="XE45" s="115"/>
      <c r="XF45" s="115"/>
      <c r="XG45" s="115"/>
      <c r="XH45" s="115"/>
      <c r="XI45" s="115"/>
      <c r="XJ45" s="115"/>
      <c r="XK45" s="115"/>
      <c r="XL45" s="116"/>
      <c r="XM45" s="117">
        <f>XM46+XM48+XM49</f>
        <v>0</v>
      </c>
      <c r="XN45" s="115"/>
      <c r="XO45" s="115"/>
      <c r="XP45" s="115"/>
      <c r="XQ45" s="115"/>
      <c r="XR45" s="115"/>
      <c r="XS45" s="115"/>
      <c r="XT45" s="115"/>
      <c r="XU45" s="115"/>
      <c r="XV45" s="115"/>
      <c r="XW45" s="115"/>
      <c r="XX45" s="115"/>
      <c r="XY45" s="115"/>
      <c r="XZ45" s="115"/>
      <c r="YA45" s="116"/>
      <c r="YB45" s="117">
        <f>YB46+YB48+YB49</f>
        <v>0</v>
      </c>
      <c r="YC45" s="115"/>
      <c r="YD45" s="115"/>
      <c r="YE45" s="115"/>
      <c r="YF45" s="115"/>
      <c r="YG45" s="115"/>
      <c r="YH45" s="115"/>
      <c r="YI45" s="115"/>
      <c r="YJ45" s="115"/>
      <c r="YK45" s="115"/>
      <c r="YL45" s="116"/>
      <c r="YM45" s="117">
        <f>YM46+YM48+YM49</f>
        <v>0</v>
      </c>
      <c r="YN45" s="115"/>
      <c r="YO45" s="115"/>
      <c r="YP45" s="115"/>
      <c r="YQ45" s="115"/>
      <c r="YR45" s="115"/>
      <c r="YS45" s="115"/>
      <c r="YT45" s="115"/>
      <c r="YU45" s="115"/>
      <c r="YV45" s="115"/>
      <c r="YW45" s="115"/>
      <c r="YX45" s="115"/>
      <c r="YY45" s="115"/>
      <c r="YZ45" s="115"/>
      <c r="ZA45" s="118"/>
      <c r="ZB45" s="114">
        <f>ZB46+ZB48+ZB49</f>
        <v>95755.9</v>
      </c>
      <c r="ZC45" s="115"/>
      <c r="ZD45" s="115"/>
      <c r="ZE45" s="115"/>
      <c r="ZF45" s="115"/>
      <c r="ZG45" s="115"/>
      <c r="ZH45" s="115"/>
      <c r="ZI45" s="115"/>
      <c r="ZJ45" s="115"/>
      <c r="ZK45" s="115"/>
      <c r="ZL45" s="116"/>
      <c r="ZM45" s="117">
        <f>ZM46+ZM48+ZM49</f>
        <v>128851.90000000001</v>
      </c>
      <c r="ZN45" s="115"/>
      <c r="ZO45" s="115"/>
      <c r="ZP45" s="115"/>
      <c r="ZQ45" s="115"/>
      <c r="ZR45" s="115"/>
      <c r="ZS45" s="115"/>
      <c r="ZT45" s="115"/>
      <c r="ZU45" s="115"/>
      <c r="ZV45" s="115"/>
      <c r="ZW45" s="115"/>
      <c r="ZX45" s="115"/>
      <c r="ZY45" s="115"/>
      <c r="ZZ45" s="115"/>
      <c r="AAA45" s="116"/>
      <c r="AAB45" s="117">
        <f>AAB46+AAB48+AAB49</f>
        <v>95755.9</v>
      </c>
      <c r="AAC45" s="115"/>
      <c r="AAD45" s="115"/>
      <c r="AAE45" s="115"/>
      <c r="AAF45" s="115"/>
      <c r="AAG45" s="115"/>
      <c r="AAH45" s="115"/>
      <c r="AAI45" s="115"/>
      <c r="AAJ45" s="115"/>
      <c r="AAK45" s="115"/>
      <c r="AAL45" s="116"/>
      <c r="AAM45" s="117">
        <f>AAM46+AAM48+AAM49</f>
        <v>128851.90000000001</v>
      </c>
      <c r="AAN45" s="115"/>
      <c r="AAO45" s="115"/>
      <c r="AAP45" s="115"/>
      <c r="AAQ45" s="115"/>
      <c r="AAR45" s="115"/>
      <c r="AAS45" s="115"/>
      <c r="AAT45" s="115"/>
      <c r="AAU45" s="115"/>
      <c r="AAV45" s="115"/>
      <c r="AAW45" s="115"/>
      <c r="AAX45" s="115"/>
      <c r="AAY45" s="115"/>
      <c r="AAZ45" s="115"/>
      <c r="ABA45" s="118"/>
      <c r="ABB45" s="114">
        <f>ABB46+ABB48+ABB49</f>
        <v>45339.74</v>
      </c>
      <c r="ABC45" s="115"/>
      <c r="ABD45" s="115"/>
      <c r="ABE45" s="115"/>
      <c r="ABF45" s="115"/>
      <c r="ABG45" s="115"/>
      <c r="ABH45" s="115"/>
      <c r="ABI45" s="115"/>
      <c r="ABJ45" s="115"/>
      <c r="ABK45" s="115"/>
      <c r="ABL45" s="116"/>
      <c r="ABM45" s="117">
        <f>ABM46+ABM48+ABM49</f>
        <v>91026.63</v>
      </c>
      <c r="ABN45" s="115"/>
      <c r="ABO45" s="115"/>
      <c r="ABP45" s="115"/>
      <c r="ABQ45" s="115"/>
      <c r="ABR45" s="115"/>
      <c r="ABS45" s="115"/>
      <c r="ABT45" s="115"/>
      <c r="ABU45" s="115"/>
      <c r="ABV45" s="115"/>
      <c r="ABW45" s="115"/>
      <c r="ABX45" s="115"/>
      <c r="ABY45" s="115"/>
      <c r="ABZ45" s="115"/>
      <c r="ACA45" s="116"/>
      <c r="ACB45" s="117">
        <f>ACB46+ACB48+ACB49</f>
        <v>45339.74</v>
      </c>
      <c r="ACC45" s="115"/>
      <c r="ACD45" s="115"/>
      <c r="ACE45" s="115"/>
      <c r="ACF45" s="115"/>
      <c r="ACG45" s="115"/>
      <c r="ACH45" s="115"/>
      <c r="ACI45" s="115"/>
      <c r="ACJ45" s="115"/>
      <c r="ACK45" s="115"/>
      <c r="ACL45" s="116"/>
      <c r="ACM45" s="117">
        <f>ACM46+ACM48+ACM49</f>
        <v>91026.63</v>
      </c>
      <c r="ACN45" s="115"/>
      <c r="ACO45" s="115"/>
      <c r="ACP45" s="115"/>
      <c r="ACQ45" s="115"/>
      <c r="ACR45" s="115"/>
      <c r="ACS45" s="115"/>
      <c r="ACT45" s="115"/>
      <c r="ACU45" s="115"/>
      <c r="ACV45" s="115"/>
      <c r="ACW45" s="115"/>
      <c r="ACX45" s="115"/>
      <c r="ACY45" s="115"/>
      <c r="ACZ45" s="115"/>
      <c r="ADA45" s="118"/>
      <c r="ADB45" s="114">
        <f>ADB46+ADB48+ADB49</f>
        <v>31648.43</v>
      </c>
      <c r="ADC45" s="115"/>
      <c r="ADD45" s="115"/>
      <c r="ADE45" s="115"/>
      <c r="ADF45" s="115"/>
      <c r="ADG45" s="115"/>
      <c r="ADH45" s="115"/>
      <c r="ADI45" s="115"/>
      <c r="ADJ45" s="115"/>
      <c r="ADK45" s="115"/>
      <c r="ADL45" s="116"/>
      <c r="ADM45" s="117">
        <f>ADM46+ADM48+ADM49</f>
        <v>36363.43</v>
      </c>
      <c r="ADN45" s="115"/>
      <c r="ADO45" s="115"/>
      <c r="ADP45" s="115"/>
      <c r="ADQ45" s="115"/>
      <c r="ADR45" s="115"/>
      <c r="ADS45" s="115"/>
      <c r="ADT45" s="115"/>
      <c r="ADU45" s="115"/>
      <c r="ADV45" s="115"/>
      <c r="ADW45" s="115"/>
      <c r="ADX45" s="115"/>
      <c r="ADY45" s="115"/>
      <c r="ADZ45" s="115"/>
      <c r="AEA45" s="116"/>
      <c r="AEB45" s="117">
        <f>AEB46+AEB48+AEB49</f>
        <v>31648.43</v>
      </c>
      <c r="AEC45" s="115"/>
      <c r="AED45" s="115"/>
      <c r="AEE45" s="115"/>
      <c r="AEF45" s="115"/>
      <c r="AEG45" s="115"/>
      <c r="AEH45" s="115"/>
      <c r="AEI45" s="115"/>
      <c r="AEJ45" s="115"/>
      <c r="AEK45" s="115"/>
      <c r="AEL45" s="116"/>
      <c r="AEM45" s="117">
        <f>AEM46+AEM48+AEM49</f>
        <v>36363.43</v>
      </c>
      <c r="AEN45" s="115"/>
      <c r="AEO45" s="115"/>
      <c r="AEP45" s="115"/>
      <c r="AEQ45" s="115"/>
      <c r="AER45" s="115"/>
      <c r="AES45" s="115"/>
      <c r="AET45" s="115"/>
      <c r="AEU45" s="115"/>
      <c r="AEV45" s="115"/>
      <c r="AEW45" s="115"/>
      <c r="AEX45" s="115"/>
      <c r="AEY45" s="115"/>
      <c r="AEZ45" s="115"/>
      <c r="AFA45" s="118"/>
      <c r="AFB45" s="114">
        <f>AFB46+AFB48+AFB49</f>
        <v>36700</v>
      </c>
      <c r="AFC45" s="115"/>
      <c r="AFD45" s="115"/>
      <c r="AFE45" s="115"/>
      <c r="AFF45" s="115"/>
      <c r="AFG45" s="115"/>
      <c r="AFH45" s="115"/>
      <c r="AFI45" s="115"/>
      <c r="AFJ45" s="115"/>
      <c r="AFK45" s="115"/>
      <c r="AFL45" s="116"/>
      <c r="AFM45" s="117">
        <f>AFM46+AFM48+AFM49</f>
        <v>57641.5</v>
      </c>
      <c r="AFN45" s="115"/>
      <c r="AFO45" s="115"/>
      <c r="AFP45" s="115"/>
      <c r="AFQ45" s="115"/>
      <c r="AFR45" s="115"/>
      <c r="AFS45" s="115"/>
      <c r="AFT45" s="115"/>
      <c r="AFU45" s="115"/>
      <c r="AFV45" s="115"/>
      <c r="AFW45" s="115"/>
      <c r="AFX45" s="115"/>
      <c r="AFY45" s="115"/>
      <c r="AFZ45" s="115"/>
      <c r="AGA45" s="116"/>
      <c r="AGB45" s="117">
        <f>AGB46+AGB48+AGB49</f>
        <v>36700</v>
      </c>
      <c r="AGC45" s="115"/>
      <c r="AGD45" s="115"/>
      <c r="AGE45" s="115"/>
      <c r="AGF45" s="115"/>
      <c r="AGG45" s="115"/>
      <c r="AGH45" s="115"/>
      <c r="AGI45" s="115"/>
      <c r="AGJ45" s="115"/>
      <c r="AGK45" s="115"/>
      <c r="AGL45" s="116"/>
      <c r="AGM45" s="117">
        <f>AGM46+AGM48+AGM49</f>
        <v>57641.5</v>
      </c>
      <c r="AGN45" s="115"/>
      <c r="AGO45" s="115"/>
      <c r="AGP45" s="115"/>
      <c r="AGQ45" s="115"/>
      <c r="AGR45" s="115"/>
      <c r="AGS45" s="115"/>
      <c r="AGT45" s="115"/>
      <c r="AGU45" s="115"/>
      <c r="AGV45" s="115"/>
      <c r="AGW45" s="115"/>
      <c r="AGX45" s="115"/>
      <c r="AGY45" s="115"/>
      <c r="AGZ45" s="115"/>
      <c r="AHA45" s="118"/>
      <c r="AHB45" s="114">
        <f>AHB46+AHB48+AHB49</f>
        <v>9416</v>
      </c>
      <c r="AHC45" s="115"/>
      <c r="AHD45" s="115"/>
      <c r="AHE45" s="115"/>
      <c r="AHF45" s="115"/>
      <c r="AHG45" s="115"/>
      <c r="AHH45" s="115"/>
      <c r="AHI45" s="115"/>
      <c r="AHJ45" s="115"/>
      <c r="AHK45" s="115"/>
      <c r="AHL45" s="116"/>
      <c r="AHM45" s="117">
        <f>AHM46+AHM48+AHM49</f>
        <v>25894</v>
      </c>
      <c r="AHN45" s="115"/>
      <c r="AHO45" s="115"/>
      <c r="AHP45" s="115"/>
      <c r="AHQ45" s="115"/>
      <c r="AHR45" s="115"/>
      <c r="AHS45" s="115"/>
      <c r="AHT45" s="115"/>
      <c r="AHU45" s="115"/>
      <c r="AHV45" s="115"/>
      <c r="AHW45" s="115"/>
      <c r="AHX45" s="115"/>
      <c r="AHY45" s="115"/>
      <c r="AHZ45" s="115"/>
      <c r="AIA45" s="116"/>
      <c r="AIB45" s="117">
        <f>AIB46+AIB48+AIB49</f>
        <v>9416</v>
      </c>
      <c r="AIC45" s="115"/>
      <c r="AID45" s="115"/>
      <c r="AIE45" s="115"/>
      <c r="AIF45" s="115"/>
      <c r="AIG45" s="115"/>
      <c r="AIH45" s="115"/>
      <c r="AII45" s="115"/>
      <c r="AIJ45" s="115"/>
      <c r="AIK45" s="115"/>
      <c r="AIL45" s="116"/>
      <c r="AIM45" s="117">
        <f>AIM46+AIM48+AIM49</f>
        <v>25894</v>
      </c>
      <c r="AIN45" s="115"/>
      <c r="AIO45" s="115"/>
      <c r="AIP45" s="115"/>
      <c r="AIQ45" s="115"/>
      <c r="AIR45" s="115"/>
      <c r="AIS45" s="115"/>
      <c r="AIT45" s="115"/>
      <c r="AIU45" s="115"/>
      <c r="AIV45" s="115"/>
      <c r="AIW45" s="115"/>
      <c r="AIX45" s="115"/>
      <c r="AIY45" s="115"/>
      <c r="AIZ45" s="115"/>
      <c r="AJA45" s="118"/>
      <c r="AJB45" s="114">
        <f>AJB46+AJB48+AJB49</f>
        <v>66738.66</v>
      </c>
      <c r="AJC45" s="115"/>
      <c r="AJD45" s="115"/>
      <c r="AJE45" s="115"/>
      <c r="AJF45" s="115"/>
      <c r="AJG45" s="115"/>
      <c r="AJH45" s="115"/>
      <c r="AJI45" s="115"/>
      <c r="AJJ45" s="115"/>
      <c r="AJK45" s="115"/>
      <c r="AJL45" s="116"/>
      <c r="AJM45" s="117">
        <f>AJM46+AJM48+AJM49</f>
        <v>105268.66</v>
      </c>
      <c r="AJN45" s="115"/>
      <c r="AJO45" s="115"/>
      <c r="AJP45" s="115"/>
      <c r="AJQ45" s="115"/>
      <c r="AJR45" s="115"/>
      <c r="AJS45" s="115"/>
      <c r="AJT45" s="115"/>
      <c r="AJU45" s="115"/>
      <c r="AJV45" s="115"/>
      <c r="AJW45" s="115"/>
      <c r="AJX45" s="115"/>
      <c r="AJY45" s="115"/>
      <c r="AJZ45" s="115"/>
      <c r="AKA45" s="116"/>
      <c r="AKB45" s="117">
        <f>AKB46+AKB48+AKB49</f>
        <v>66738.66</v>
      </c>
      <c r="AKC45" s="115"/>
      <c r="AKD45" s="115"/>
      <c r="AKE45" s="115"/>
      <c r="AKF45" s="115"/>
      <c r="AKG45" s="115"/>
      <c r="AKH45" s="115"/>
      <c r="AKI45" s="115"/>
      <c r="AKJ45" s="115"/>
      <c r="AKK45" s="115"/>
      <c r="AKL45" s="116"/>
      <c r="AKM45" s="117">
        <f>AKM46+AKM48+AKM49</f>
        <v>105268.66</v>
      </c>
      <c r="AKN45" s="115"/>
      <c r="AKO45" s="115"/>
      <c r="AKP45" s="115"/>
      <c r="AKQ45" s="115"/>
      <c r="AKR45" s="115"/>
      <c r="AKS45" s="115"/>
      <c r="AKT45" s="115"/>
      <c r="AKU45" s="115"/>
      <c r="AKV45" s="115"/>
      <c r="AKW45" s="115"/>
      <c r="AKX45" s="115"/>
      <c r="AKY45" s="115"/>
      <c r="AKZ45" s="115"/>
      <c r="ALA45" s="118"/>
      <c r="ALB45" s="114">
        <f>ALB46+ALB48+ALB49</f>
        <v>14995</v>
      </c>
      <c r="ALC45" s="115"/>
      <c r="ALD45" s="115"/>
      <c r="ALE45" s="115"/>
      <c r="ALF45" s="115"/>
      <c r="ALG45" s="115"/>
      <c r="ALH45" s="115"/>
      <c r="ALI45" s="115"/>
      <c r="ALJ45" s="115"/>
      <c r="ALK45" s="115"/>
      <c r="ALL45" s="116"/>
      <c r="ALM45" s="117">
        <f>ALM46+ALM48+ALM49</f>
        <v>71140</v>
      </c>
      <c r="ALN45" s="115"/>
      <c r="ALO45" s="115"/>
      <c r="ALP45" s="115"/>
      <c r="ALQ45" s="115"/>
      <c r="ALR45" s="115"/>
      <c r="ALS45" s="115"/>
      <c r="ALT45" s="115"/>
      <c r="ALU45" s="115"/>
      <c r="ALV45" s="115"/>
      <c r="ALW45" s="115"/>
      <c r="ALX45" s="115"/>
      <c r="ALY45" s="115"/>
      <c r="ALZ45" s="115"/>
      <c r="AMA45" s="116"/>
      <c r="AMB45" s="117">
        <f>AMB46+AMB48+AMB49</f>
        <v>14995</v>
      </c>
      <c r="AMC45" s="115"/>
      <c r="AMD45" s="115"/>
      <c r="AME45" s="115"/>
      <c r="AMF45" s="115"/>
      <c r="AMG45" s="115"/>
      <c r="AMH45" s="115"/>
      <c r="AMI45" s="115"/>
      <c r="AMJ45" s="115"/>
      <c r="AMK45" s="115"/>
      <c r="AML45" s="116"/>
      <c r="AMM45" s="117">
        <f>AMM46+AMM48+AMM49</f>
        <v>71140</v>
      </c>
      <c r="AMN45" s="115"/>
      <c r="AMO45" s="115"/>
      <c r="AMP45" s="115"/>
      <c r="AMQ45" s="115"/>
      <c r="AMR45" s="115"/>
      <c r="AMS45" s="115"/>
      <c r="AMT45" s="115"/>
      <c r="AMU45" s="115"/>
      <c r="AMV45" s="115"/>
      <c r="AMW45" s="115"/>
      <c r="AMX45" s="115"/>
      <c r="AMY45" s="115"/>
      <c r="AMZ45" s="115"/>
      <c r="ANA45" s="118"/>
      <c r="ANB45" s="114">
        <f>ANB46+ANB48+ANB49</f>
        <v>26070</v>
      </c>
      <c r="ANC45" s="115"/>
      <c r="AND45" s="115"/>
      <c r="ANE45" s="115"/>
      <c r="ANF45" s="115"/>
      <c r="ANG45" s="115"/>
      <c r="ANH45" s="115"/>
      <c r="ANI45" s="115"/>
      <c r="ANJ45" s="115"/>
      <c r="ANK45" s="115"/>
      <c r="ANL45" s="116"/>
      <c r="ANM45" s="117">
        <f>ANM46+ANM48+ANM49</f>
        <v>93901.55</v>
      </c>
      <c r="ANN45" s="115"/>
      <c r="ANO45" s="115"/>
      <c r="ANP45" s="115"/>
      <c r="ANQ45" s="115"/>
      <c r="ANR45" s="115"/>
      <c r="ANS45" s="115"/>
      <c r="ANT45" s="115"/>
      <c r="ANU45" s="115"/>
      <c r="ANV45" s="115"/>
      <c r="ANW45" s="115"/>
      <c r="ANX45" s="115"/>
      <c r="ANY45" s="115"/>
      <c r="ANZ45" s="115"/>
      <c r="AOA45" s="116"/>
      <c r="AOB45" s="117">
        <f>AOB46+AOB48+AOB49</f>
        <v>26070</v>
      </c>
      <c r="AOC45" s="115"/>
      <c r="AOD45" s="115"/>
      <c r="AOE45" s="115"/>
      <c r="AOF45" s="115"/>
      <c r="AOG45" s="115"/>
      <c r="AOH45" s="115"/>
      <c r="AOI45" s="115"/>
      <c r="AOJ45" s="115"/>
      <c r="AOK45" s="115"/>
      <c r="AOL45" s="116"/>
      <c r="AOM45" s="117">
        <f>AOM46+AOM48+AOM49</f>
        <v>93901.55</v>
      </c>
      <c r="AON45" s="115"/>
      <c r="AOO45" s="115"/>
      <c r="AOP45" s="115"/>
      <c r="AOQ45" s="115"/>
      <c r="AOR45" s="115"/>
      <c r="AOS45" s="115"/>
      <c r="AOT45" s="115"/>
      <c r="AOU45" s="115"/>
      <c r="AOV45" s="115"/>
      <c r="AOW45" s="115"/>
      <c r="AOX45" s="115"/>
      <c r="AOY45" s="115"/>
      <c r="AOZ45" s="115"/>
      <c r="APA45" s="118"/>
      <c r="APB45" s="114">
        <f>APB46+APB48+APB49</f>
        <v>55755.199999999997</v>
      </c>
      <c r="APC45" s="115"/>
      <c r="APD45" s="115"/>
      <c r="APE45" s="115"/>
      <c r="APF45" s="115"/>
      <c r="APG45" s="115"/>
      <c r="APH45" s="115"/>
      <c r="API45" s="115"/>
      <c r="APJ45" s="115"/>
      <c r="APK45" s="115"/>
      <c r="APL45" s="116"/>
      <c r="APM45" s="117">
        <f>APM46+APM48+APM49</f>
        <v>59158.2</v>
      </c>
      <c r="APN45" s="115"/>
      <c r="APO45" s="115"/>
      <c r="APP45" s="115"/>
      <c r="APQ45" s="115"/>
      <c r="APR45" s="115"/>
      <c r="APS45" s="115"/>
      <c r="APT45" s="115"/>
      <c r="APU45" s="115"/>
      <c r="APV45" s="115"/>
      <c r="APW45" s="115"/>
      <c r="APX45" s="115"/>
      <c r="APY45" s="115"/>
      <c r="APZ45" s="115"/>
      <c r="AQA45" s="116"/>
      <c r="AQB45" s="117">
        <f>AQB46+AQB48+AQB49</f>
        <v>55755.199999999997</v>
      </c>
      <c r="AQC45" s="115"/>
      <c r="AQD45" s="115"/>
      <c r="AQE45" s="115"/>
      <c r="AQF45" s="115"/>
      <c r="AQG45" s="115"/>
      <c r="AQH45" s="115"/>
      <c r="AQI45" s="115"/>
      <c r="AQJ45" s="115"/>
      <c r="AQK45" s="115"/>
      <c r="AQL45" s="116"/>
      <c r="AQM45" s="117">
        <f>AQM46+AQM48+AQM49</f>
        <v>59158.2</v>
      </c>
      <c r="AQN45" s="115"/>
      <c r="AQO45" s="115"/>
      <c r="AQP45" s="115"/>
      <c r="AQQ45" s="115"/>
      <c r="AQR45" s="115"/>
      <c r="AQS45" s="115"/>
      <c r="AQT45" s="115"/>
      <c r="AQU45" s="115"/>
      <c r="AQV45" s="115"/>
      <c r="AQW45" s="115"/>
      <c r="AQX45" s="115"/>
      <c r="AQY45" s="115"/>
      <c r="AQZ45" s="115"/>
      <c r="ARA45" s="118"/>
      <c r="ARB45" s="114">
        <f>ARB46+ARB48+ARB49</f>
        <v>16175.91</v>
      </c>
      <c r="ARC45" s="115"/>
      <c r="ARD45" s="115"/>
      <c r="ARE45" s="115"/>
      <c r="ARF45" s="115"/>
      <c r="ARG45" s="115"/>
      <c r="ARH45" s="115"/>
      <c r="ARI45" s="115"/>
      <c r="ARJ45" s="115"/>
      <c r="ARK45" s="115"/>
      <c r="ARL45" s="116"/>
      <c r="ARM45" s="117">
        <f>ARM46+ARM48+ARM49</f>
        <v>68655.91</v>
      </c>
      <c r="ARN45" s="115"/>
      <c r="ARO45" s="115"/>
      <c r="ARP45" s="115"/>
      <c r="ARQ45" s="115"/>
      <c r="ARR45" s="115"/>
      <c r="ARS45" s="115"/>
      <c r="ART45" s="115"/>
      <c r="ARU45" s="115"/>
      <c r="ARV45" s="115"/>
      <c r="ARW45" s="115"/>
      <c r="ARX45" s="115"/>
      <c r="ARY45" s="115"/>
      <c r="ARZ45" s="115"/>
      <c r="ASA45" s="116"/>
      <c r="ASB45" s="117">
        <f>ASB46+ASB48+ASB49</f>
        <v>16175.91</v>
      </c>
      <c r="ASC45" s="115"/>
      <c r="ASD45" s="115"/>
      <c r="ASE45" s="115"/>
      <c r="ASF45" s="115"/>
      <c r="ASG45" s="115"/>
      <c r="ASH45" s="115"/>
      <c r="ASI45" s="115"/>
      <c r="ASJ45" s="115"/>
      <c r="ASK45" s="115"/>
      <c r="ASL45" s="116"/>
      <c r="ASM45" s="117">
        <f>ASM46+ASM48+ASM49</f>
        <v>68655.91</v>
      </c>
      <c r="ASN45" s="115"/>
      <c r="ASO45" s="115"/>
      <c r="ASP45" s="115"/>
      <c r="ASQ45" s="115"/>
      <c r="ASR45" s="115"/>
      <c r="ASS45" s="115"/>
      <c r="AST45" s="115"/>
      <c r="ASU45" s="115"/>
      <c r="ASV45" s="115"/>
      <c r="ASW45" s="115"/>
      <c r="ASX45" s="115"/>
      <c r="ASY45" s="115"/>
      <c r="ASZ45" s="115"/>
      <c r="ATA45" s="118"/>
      <c r="ATB45" s="114">
        <f>ATB46+ATB48+ATB49</f>
        <v>70224.31</v>
      </c>
      <c r="ATC45" s="115"/>
      <c r="ATD45" s="115"/>
      <c r="ATE45" s="115"/>
      <c r="ATF45" s="115"/>
      <c r="ATG45" s="115"/>
      <c r="ATH45" s="115"/>
      <c r="ATI45" s="115"/>
      <c r="ATJ45" s="115"/>
      <c r="ATK45" s="115"/>
      <c r="ATL45" s="116"/>
      <c r="ATM45" s="117">
        <f>ATM46+ATM48+ATM49</f>
        <v>86050.47</v>
      </c>
      <c r="ATN45" s="115"/>
      <c r="ATO45" s="115"/>
      <c r="ATP45" s="115"/>
      <c r="ATQ45" s="115"/>
      <c r="ATR45" s="115"/>
      <c r="ATS45" s="115"/>
      <c r="ATT45" s="115"/>
      <c r="ATU45" s="115"/>
      <c r="ATV45" s="115"/>
      <c r="ATW45" s="115"/>
      <c r="ATX45" s="115"/>
      <c r="ATY45" s="115"/>
      <c r="ATZ45" s="115"/>
      <c r="AUA45" s="116"/>
      <c r="AUB45" s="117">
        <f>AUB46+AUB48+AUB49</f>
        <v>70224.31</v>
      </c>
      <c r="AUC45" s="115"/>
      <c r="AUD45" s="115"/>
      <c r="AUE45" s="115"/>
      <c r="AUF45" s="115"/>
      <c r="AUG45" s="115"/>
      <c r="AUH45" s="115"/>
      <c r="AUI45" s="115"/>
      <c r="AUJ45" s="115"/>
      <c r="AUK45" s="115"/>
      <c r="AUL45" s="116"/>
      <c r="AUM45" s="117">
        <f>AUM46+AUM48+AUM49</f>
        <v>86050.47</v>
      </c>
      <c r="AUN45" s="115"/>
      <c r="AUO45" s="115"/>
      <c r="AUP45" s="115"/>
      <c r="AUQ45" s="115"/>
      <c r="AUR45" s="115"/>
      <c r="AUS45" s="115"/>
      <c r="AUT45" s="115"/>
      <c r="AUU45" s="115"/>
      <c r="AUV45" s="115"/>
      <c r="AUW45" s="115"/>
      <c r="AUX45" s="115"/>
      <c r="AUY45" s="115"/>
      <c r="AUZ45" s="115"/>
      <c r="AVA45" s="118"/>
      <c r="AVB45" s="114">
        <f>AVB46+AVB48+AVB49</f>
        <v>0</v>
      </c>
      <c r="AVC45" s="115"/>
      <c r="AVD45" s="115"/>
      <c r="AVE45" s="115"/>
      <c r="AVF45" s="115"/>
      <c r="AVG45" s="115"/>
      <c r="AVH45" s="115"/>
      <c r="AVI45" s="115"/>
      <c r="AVJ45" s="115"/>
      <c r="AVK45" s="115"/>
      <c r="AVL45" s="116"/>
      <c r="AVM45" s="117">
        <f>AVM46+AVM48+AVM49</f>
        <v>0</v>
      </c>
      <c r="AVN45" s="115"/>
      <c r="AVO45" s="115"/>
      <c r="AVP45" s="115"/>
      <c r="AVQ45" s="115"/>
      <c r="AVR45" s="115"/>
      <c r="AVS45" s="115"/>
      <c r="AVT45" s="115"/>
      <c r="AVU45" s="115"/>
      <c r="AVV45" s="115"/>
      <c r="AVW45" s="115"/>
      <c r="AVX45" s="115"/>
      <c r="AVY45" s="115"/>
      <c r="AVZ45" s="115"/>
      <c r="AWA45" s="116"/>
      <c r="AWB45" s="117">
        <f>AWB46+AWB48+AWB49</f>
        <v>0</v>
      </c>
      <c r="AWC45" s="115"/>
      <c r="AWD45" s="115"/>
      <c r="AWE45" s="115"/>
      <c r="AWF45" s="115"/>
      <c r="AWG45" s="115"/>
      <c r="AWH45" s="115"/>
      <c r="AWI45" s="115"/>
      <c r="AWJ45" s="115"/>
      <c r="AWK45" s="115"/>
      <c r="AWL45" s="116"/>
      <c r="AWM45" s="117">
        <f>AWM46+AWM48+AWM49</f>
        <v>0</v>
      </c>
      <c r="AWN45" s="115"/>
      <c r="AWO45" s="115"/>
      <c r="AWP45" s="115"/>
      <c r="AWQ45" s="115"/>
      <c r="AWR45" s="115"/>
      <c r="AWS45" s="115"/>
      <c r="AWT45" s="115"/>
      <c r="AWU45" s="115"/>
      <c r="AWV45" s="115"/>
      <c r="AWW45" s="115"/>
      <c r="AWX45" s="115"/>
      <c r="AWY45" s="115"/>
      <c r="AWZ45" s="115"/>
      <c r="AXA45" s="118"/>
      <c r="AXB45" s="114">
        <f>AXB46+AXB48+AXB49</f>
        <v>0</v>
      </c>
      <c r="AXC45" s="115"/>
      <c r="AXD45" s="115"/>
      <c r="AXE45" s="115"/>
      <c r="AXF45" s="115"/>
      <c r="AXG45" s="115"/>
      <c r="AXH45" s="115"/>
      <c r="AXI45" s="115"/>
      <c r="AXJ45" s="115"/>
      <c r="AXK45" s="115"/>
      <c r="AXL45" s="116"/>
      <c r="AXM45" s="117">
        <f>AXM46+AXM48+AXM49</f>
        <v>3150</v>
      </c>
      <c r="AXN45" s="115"/>
      <c r="AXO45" s="115"/>
      <c r="AXP45" s="115"/>
      <c r="AXQ45" s="115"/>
      <c r="AXR45" s="115"/>
      <c r="AXS45" s="115"/>
      <c r="AXT45" s="115"/>
      <c r="AXU45" s="115"/>
      <c r="AXV45" s="115"/>
      <c r="AXW45" s="115"/>
      <c r="AXX45" s="115"/>
      <c r="AXY45" s="115"/>
      <c r="AXZ45" s="115"/>
      <c r="AYA45" s="116"/>
      <c r="AYB45" s="117">
        <f>AYB46+AYB48+AYB49</f>
        <v>0</v>
      </c>
      <c r="AYC45" s="115"/>
      <c r="AYD45" s="115"/>
      <c r="AYE45" s="115"/>
      <c r="AYF45" s="115"/>
      <c r="AYG45" s="115"/>
      <c r="AYH45" s="115"/>
      <c r="AYI45" s="115"/>
      <c r="AYJ45" s="115"/>
      <c r="AYK45" s="115"/>
      <c r="AYL45" s="116"/>
      <c r="AYM45" s="117">
        <f>AYM46+AYM48+AYM49</f>
        <v>3150</v>
      </c>
      <c r="AYN45" s="115"/>
      <c r="AYO45" s="115"/>
      <c r="AYP45" s="115"/>
      <c r="AYQ45" s="115"/>
      <c r="AYR45" s="115"/>
      <c r="AYS45" s="115"/>
      <c r="AYT45" s="115"/>
      <c r="AYU45" s="115"/>
      <c r="AYV45" s="115"/>
      <c r="AYW45" s="115"/>
      <c r="AYX45" s="115"/>
      <c r="AYY45" s="115"/>
      <c r="AYZ45" s="115"/>
      <c r="AZA45" s="118"/>
      <c r="AZB45" s="114">
        <f>AZB46+AZB48+AZB49</f>
        <v>1000</v>
      </c>
      <c r="AZC45" s="115"/>
      <c r="AZD45" s="115"/>
      <c r="AZE45" s="115"/>
      <c r="AZF45" s="115"/>
      <c r="AZG45" s="115"/>
      <c r="AZH45" s="115"/>
      <c r="AZI45" s="115"/>
      <c r="AZJ45" s="115"/>
      <c r="AZK45" s="115"/>
      <c r="AZL45" s="116"/>
      <c r="AZM45" s="117">
        <f>AZM46+AZM48+AZM49</f>
        <v>60365.75</v>
      </c>
      <c r="AZN45" s="115"/>
      <c r="AZO45" s="115"/>
      <c r="AZP45" s="115"/>
      <c r="AZQ45" s="115"/>
      <c r="AZR45" s="115"/>
      <c r="AZS45" s="115"/>
      <c r="AZT45" s="115"/>
      <c r="AZU45" s="115"/>
      <c r="AZV45" s="115"/>
      <c r="AZW45" s="115"/>
      <c r="AZX45" s="115"/>
      <c r="AZY45" s="115"/>
      <c r="AZZ45" s="115"/>
      <c r="BAA45" s="116"/>
      <c r="BAB45" s="117">
        <f>BAB46+BAB48+BAB49</f>
        <v>1000</v>
      </c>
      <c r="BAC45" s="115"/>
      <c r="BAD45" s="115"/>
      <c r="BAE45" s="115"/>
      <c r="BAF45" s="115"/>
      <c r="BAG45" s="115"/>
      <c r="BAH45" s="115"/>
      <c r="BAI45" s="115"/>
      <c r="BAJ45" s="115"/>
      <c r="BAK45" s="115"/>
      <c r="BAL45" s="116"/>
      <c r="BAM45" s="117">
        <f>BAM46+BAM48+BAM49</f>
        <v>60365.75</v>
      </c>
      <c r="BAN45" s="115"/>
      <c r="BAO45" s="115"/>
      <c r="BAP45" s="115"/>
      <c r="BAQ45" s="115"/>
      <c r="BAR45" s="115"/>
      <c r="BAS45" s="115"/>
      <c r="BAT45" s="115"/>
      <c r="BAU45" s="115"/>
      <c r="BAV45" s="115"/>
      <c r="BAW45" s="115"/>
      <c r="BAX45" s="115"/>
      <c r="BAY45" s="115"/>
      <c r="BAZ45" s="115"/>
      <c r="BBA45" s="118"/>
      <c r="BBB45" s="114">
        <f>BBB46+BBB48+BBB49</f>
        <v>773209.06</v>
      </c>
      <c r="BBC45" s="115"/>
      <c r="BBD45" s="115"/>
      <c r="BBE45" s="115"/>
      <c r="BBF45" s="115"/>
      <c r="BBG45" s="115"/>
      <c r="BBH45" s="115"/>
      <c r="BBI45" s="115"/>
      <c r="BBJ45" s="115"/>
      <c r="BBK45" s="115"/>
      <c r="BBL45" s="116"/>
      <c r="BBM45" s="117">
        <f>BBM46+BBM48+BBM49</f>
        <v>1200174.71</v>
      </c>
      <c r="BBN45" s="115"/>
      <c r="BBO45" s="115"/>
      <c r="BBP45" s="115"/>
      <c r="BBQ45" s="115"/>
      <c r="BBR45" s="115"/>
      <c r="BBS45" s="115"/>
      <c r="BBT45" s="115"/>
      <c r="BBU45" s="115"/>
      <c r="BBV45" s="115"/>
      <c r="BBW45" s="115"/>
      <c r="BBX45" s="115"/>
      <c r="BBY45" s="115"/>
      <c r="BBZ45" s="115"/>
      <c r="BCA45" s="116"/>
      <c r="BCB45" s="117">
        <f>BCB46+BCB48+BCB49</f>
        <v>773209.06</v>
      </c>
      <c r="BCC45" s="115"/>
      <c r="BCD45" s="115"/>
      <c r="BCE45" s="115"/>
      <c r="BCF45" s="115"/>
      <c r="BCG45" s="115"/>
      <c r="BCH45" s="115"/>
      <c r="BCI45" s="115"/>
      <c r="BCJ45" s="115"/>
      <c r="BCK45" s="115"/>
      <c r="BCL45" s="116"/>
      <c r="BCM45" s="117">
        <f>BCM46+BCM48+BCM49</f>
        <v>1200174.71</v>
      </c>
      <c r="BCN45" s="115"/>
      <c r="BCO45" s="115"/>
      <c r="BCP45" s="115"/>
      <c r="BCQ45" s="115"/>
      <c r="BCR45" s="115"/>
      <c r="BCS45" s="115"/>
      <c r="BCT45" s="115"/>
      <c r="BCU45" s="115"/>
      <c r="BCV45" s="115"/>
      <c r="BCW45" s="115"/>
      <c r="BCX45" s="115"/>
      <c r="BCY45" s="115"/>
      <c r="BCZ45" s="115"/>
      <c r="BDA45" s="118"/>
      <c r="BDB45" s="114">
        <f>BDB46+BDB48+BDB49</f>
        <v>110026.99</v>
      </c>
      <c r="BDC45" s="115"/>
      <c r="BDD45" s="115"/>
      <c r="BDE45" s="115"/>
      <c r="BDF45" s="115"/>
      <c r="BDG45" s="115"/>
      <c r="BDH45" s="115"/>
      <c r="BDI45" s="115"/>
      <c r="BDJ45" s="115"/>
      <c r="BDK45" s="115"/>
      <c r="BDL45" s="116"/>
      <c r="BDM45" s="117">
        <f>BDM46+BDM48+BDM49</f>
        <v>165934.09</v>
      </c>
      <c r="BDN45" s="115"/>
      <c r="BDO45" s="115"/>
      <c r="BDP45" s="115"/>
      <c r="BDQ45" s="115"/>
      <c r="BDR45" s="115"/>
      <c r="BDS45" s="115"/>
      <c r="BDT45" s="115"/>
      <c r="BDU45" s="115"/>
      <c r="BDV45" s="115"/>
      <c r="BDW45" s="115"/>
      <c r="BDX45" s="115"/>
      <c r="BDY45" s="115"/>
      <c r="BDZ45" s="115"/>
      <c r="BEA45" s="116"/>
      <c r="BEB45" s="117">
        <f>BEB46+BEB48+BEB49</f>
        <v>110026.99</v>
      </c>
      <c r="BEC45" s="115"/>
      <c r="BED45" s="115"/>
      <c r="BEE45" s="115"/>
      <c r="BEF45" s="115"/>
      <c r="BEG45" s="115"/>
      <c r="BEH45" s="115"/>
      <c r="BEI45" s="115"/>
      <c r="BEJ45" s="115"/>
      <c r="BEK45" s="115"/>
      <c r="BEL45" s="116"/>
      <c r="BEM45" s="117">
        <f>BEM46+BEM48+BEM49</f>
        <v>165934.09</v>
      </c>
      <c r="BEN45" s="115"/>
      <c r="BEO45" s="115"/>
      <c r="BEP45" s="115"/>
      <c r="BEQ45" s="115"/>
      <c r="BER45" s="115"/>
      <c r="BES45" s="115"/>
      <c r="BET45" s="115"/>
      <c r="BEU45" s="115"/>
      <c r="BEV45" s="115"/>
      <c r="BEW45" s="115"/>
      <c r="BEX45" s="115"/>
      <c r="BEY45" s="115"/>
      <c r="BEZ45" s="115"/>
      <c r="BFA45" s="118"/>
      <c r="BFB45" s="114">
        <f>BFB46+BFB48+BFB49</f>
        <v>135740.28</v>
      </c>
      <c r="BFC45" s="115"/>
      <c r="BFD45" s="115"/>
      <c r="BFE45" s="115"/>
      <c r="BFF45" s="115"/>
      <c r="BFG45" s="115"/>
      <c r="BFH45" s="115"/>
      <c r="BFI45" s="115"/>
      <c r="BFJ45" s="115"/>
      <c r="BFK45" s="115"/>
      <c r="BFL45" s="116"/>
      <c r="BFM45" s="117">
        <f>BFM46+BFM48+BFM49</f>
        <v>219032.87</v>
      </c>
      <c r="BFN45" s="115"/>
      <c r="BFO45" s="115"/>
      <c r="BFP45" s="115"/>
      <c r="BFQ45" s="115"/>
      <c r="BFR45" s="115"/>
      <c r="BFS45" s="115"/>
      <c r="BFT45" s="115"/>
      <c r="BFU45" s="115"/>
      <c r="BFV45" s="115"/>
      <c r="BFW45" s="115"/>
      <c r="BFX45" s="115"/>
      <c r="BFY45" s="115"/>
      <c r="BFZ45" s="115"/>
      <c r="BGA45" s="116"/>
      <c r="BGB45" s="117">
        <f>BGB46+BGB48+BGB49</f>
        <v>135740.28</v>
      </c>
      <c r="BGC45" s="115"/>
      <c r="BGD45" s="115"/>
      <c r="BGE45" s="115"/>
      <c r="BGF45" s="115"/>
      <c r="BGG45" s="115"/>
      <c r="BGH45" s="115"/>
      <c r="BGI45" s="115"/>
      <c r="BGJ45" s="115"/>
      <c r="BGK45" s="115"/>
      <c r="BGL45" s="116"/>
      <c r="BGM45" s="117">
        <f>BGM46+BGM48+BGM49</f>
        <v>219032.87</v>
      </c>
      <c r="BGN45" s="115"/>
      <c r="BGO45" s="115"/>
      <c r="BGP45" s="115"/>
      <c r="BGQ45" s="115"/>
      <c r="BGR45" s="115"/>
      <c r="BGS45" s="115"/>
      <c r="BGT45" s="115"/>
      <c r="BGU45" s="115"/>
      <c r="BGV45" s="115"/>
      <c r="BGW45" s="115"/>
      <c r="BGX45" s="115"/>
      <c r="BGY45" s="115"/>
      <c r="BGZ45" s="115"/>
      <c r="BHA45" s="118"/>
      <c r="BHB45" s="114">
        <f>BHB46+BHB48+BHB49</f>
        <v>126178.38</v>
      </c>
      <c r="BHC45" s="115"/>
      <c r="BHD45" s="115"/>
      <c r="BHE45" s="115"/>
      <c r="BHF45" s="115"/>
      <c r="BHG45" s="115"/>
      <c r="BHH45" s="115"/>
      <c r="BHI45" s="115"/>
      <c r="BHJ45" s="115"/>
      <c r="BHK45" s="115"/>
      <c r="BHL45" s="116"/>
      <c r="BHM45" s="117">
        <f>BHM46+BHM48+BHM49</f>
        <v>201620.34</v>
      </c>
      <c r="BHN45" s="115"/>
      <c r="BHO45" s="115"/>
      <c r="BHP45" s="115"/>
      <c r="BHQ45" s="115"/>
      <c r="BHR45" s="115"/>
      <c r="BHS45" s="115"/>
      <c r="BHT45" s="115"/>
      <c r="BHU45" s="115"/>
      <c r="BHV45" s="115"/>
      <c r="BHW45" s="115"/>
      <c r="BHX45" s="115"/>
      <c r="BHY45" s="115"/>
      <c r="BHZ45" s="115"/>
      <c r="BIA45" s="116"/>
      <c r="BIB45" s="117">
        <f>BIB46+BIB48+BIB49</f>
        <v>126178.38</v>
      </c>
      <c r="BIC45" s="115"/>
      <c r="BID45" s="115"/>
      <c r="BIE45" s="115"/>
      <c r="BIF45" s="115"/>
      <c r="BIG45" s="115"/>
      <c r="BIH45" s="115"/>
      <c r="BII45" s="115"/>
      <c r="BIJ45" s="115"/>
      <c r="BIK45" s="115"/>
      <c r="BIL45" s="116"/>
      <c r="BIM45" s="117">
        <f>BIM46+BIM48+BIM49</f>
        <v>201620.34</v>
      </c>
      <c r="BIN45" s="115"/>
      <c r="BIO45" s="115"/>
      <c r="BIP45" s="115"/>
      <c r="BIQ45" s="115"/>
      <c r="BIR45" s="115"/>
      <c r="BIS45" s="115"/>
      <c r="BIT45" s="115"/>
      <c r="BIU45" s="115"/>
      <c r="BIV45" s="115"/>
      <c r="BIW45" s="115"/>
      <c r="BIX45" s="115"/>
      <c r="BIY45" s="115"/>
      <c r="BIZ45" s="115"/>
      <c r="BJA45" s="118"/>
      <c r="BJB45" s="114">
        <f>BJB46+BJB48+BJB49</f>
        <v>197989.38</v>
      </c>
      <c r="BJC45" s="115"/>
      <c r="BJD45" s="115"/>
      <c r="BJE45" s="115"/>
      <c r="BJF45" s="115"/>
      <c r="BJG45" s="115"/>
      <c r="BJH45" s="115"/>
      <c r="BJI45" s="115"/>
      <c r="BJJ45" s="115"/>
      <c r="BJK45" s="115"/>
      <c r="BJL45" s="116"/>
      <c r="BJM45" s="117">
        <f>BJM46+BJM48+BJM49</f>
        <v>212129.14</v>
      </c>
      <c r="BJN45" s="115"/>
      <c r="BJO45" s="115"/>
      <c r="BJP45" s="115"/>
      <c r="BJQ45" s="115"/>
      <c r="BJR45" s="115"/>
      <c r="BJS45" s="115"/>
      <c r="BJT45" s="115"/>
      <c r="BJU45" s="115"/>
      <c r="BJV45" s="115"/>
      <c r="BJW45" s="115"/>
      <c r="BJX45" s="115"/>
      <c r="BJY45" s="115"/>
      <c r="BJZ45" s="115"/>
      <c r="BKA45" s="116"/>
      <c r="BKB45" s="117">
        <f>BKB46+BKB48+BKB49</f>
        <v>197989.38</v>
      </c>
      <c r="BKC45" s="115"/>
      <c r="BKD45" s="115"/>
      <c r="BKE45" s="115"/>
      <c r="BKF45" s="115"/>
      <c r="BKG45" s="115"/>
      <c r="BKH45" s="115"/>
      <c r="BKI45" s="115"/>
      <c r="BKJ45" s="115"/>
      <c r="BKK45" s="115"/>
      <c r="BKL45" s="116"/>
      <c r="BKM45" s="117">
        <f>BKM46+BKM48+BKM49</f>
        <v>212129.14</v>
      </c>
      <c r="BKN45" s="115"/>
      <c r="BKO45" s="115"/>
      <c r="BKP45" s="115"/>
      <c r="BKQ45" s="115"/>
      <c r="BKR45" s="115"/>
      <c r="BKS45" s="115"/>
      <c r="BKT45" s="115"/>
      <c r="BKU45" s="115"/>
      <c r="BKV45" s="115"/>
      <c r="BKW45" s="115"/>
      <c r="BKX45" s="115"/>
      <c r="BKY45" s="115"/>
      <c r="BKZ45" s="115"/>
      <c r="BLA45" s="118"/>
      <c r="BLB45" s="114">
        <f>BLB46+BLB48+BLB49</f>
        <v>1246078.21</v>
      </c>
      <c r="BLC45" s="115"/>
      <c r="BLD45" s="115"/>
      <c r="BLE45" s="115"/>
      <c r="BLF45" s="115"/>
      <c r="BLG45" s="115"/>
      <c r="BLH45" s="115"/>
      <c r="BLI45" s="115"/>
      <c r="BLJ45" s="115"/>
      <c r="BLK45" s="115"/>
      <c r="BLL45" s="116"/>
      <c r="BLM45" s="117">
        <f>BLM46+BLM48+BLM49</f>
        <v>2528704.4299999997</v>
      </c>
      <c r="BLN45" s="115"/>
      <c r="BLO45" s="115"/>
      <c r="BLP45" s="115"/>
      <c r="BLQ45" s="115"/>
      <c r="BLR45" s="115"/>
      <c r="BLS45" s="115"/>
      <c r="BLT45" s="115"/>
      <c r="BLU45" s="115"/>
      <c r="BLV45" s="115"/>
      <c r="BLW45" s="115"/>
      <c r="BLX45" s="115"/>
      <c r="BLY45" s="115"/>
      <c r="BLZ45" s="115"/>
      <c r="BMA45" s="116"/>
      <c r="BMB45" s="117">
        <f>BMB46+BMB48+BMB49</f>
        <v>1121534.8499999999</v>
      </c>
      <c r="BMC45" s="115"/>
      <c r="BMD45" s="115"/>
      <c r="BME45" s="115"/>
      <c r="BMF45" s="115"/>
      <c r="BMG45" s="115"/>
      <c r="BMH45" s="115"/>
      <c r="BMI45" s="115"/>
      <c r="BMJ45" s="115"/>
      <c r="BMK45" s="115"/>
      <c r="BML45" s="116"/>
      <c r="BMM45" s="117">
        <f>BMM46+BMM48+BMM49</f>
        <v>2316021.6399999997</v>
      </c>
      <c r="BMN45" s="115"/>
      <c r="BMO45" s="115"/>
      <c r="BMP45" s="115"/>
      <c r="BMQ45" s="115"/>
      <c r="BMR45" s="115"/>
      <c r="BMS45" s="115"/>
      <c r="BMT45" s="115"/>
      <c r="BMU45" s="115"/>
      <c r="BMV45" s="115"/>
      <c r="BMW45" s="115"/>
      <c r="BMX45" s="115"/>
      <c r="BMY45" s="115"/>
      <c r="BMZ45" s="115"/>
      <c r="BNA45" s="118"/>
      <c r="BNB45" s="61"/>
      <c r="BNC45" s="61"/>
      <c r="BND45" s="61"/>
      <c r="BNE45" s="61"/>
      <c r="BNF45" s="61"/>
      <c r="BNG45" s="61"/>
      <c r="BNH45" s="61"/>
      <c r="BNI45" s="61"/>
      <c r="BNJ45" s="61"/>
      <c r="BNK45" s="61"/>
      <c r="BNL45" s="61"/>
      <c r="BNM45" s="61"/>
      <c r="BNN45" s="61"/>
      <c r="BNO45" s="61"/>
      <c r="BNP45" s="61"/>
      <c r="BNQ45" s="61"/>
      <c r="BNR45" s="61"/>
      <c r="BNS45" s="61"/>
      <c r="BNT45" s="61"/>
      <c r="BNU45" s="61"/>
      <c r="BNV45" s="61"/>
      <c r="BNW45" s="61"/>
      <c r="BNX45" s="61"/>
      <c r="BNY45" s="61"/>
      <c r="BNZ45" s="61"/>
      <c r="BOA45" s="61"/>
      <c r="BOB45" s="61"/>
      <c r="BOC45" s="61"/>
      <c r="BOD45" s="61"/>
      <c r="BOE45" s="61"/>
      <c r="BOF45" s="61"/>
      <c r="BOG45" s="61"/>
      <c r="BOH45" s="61"/>
      <c r="BOI45" s="61"/>
      <c r="BOJ45" s="61"/>
      <c r="BOK45" s="61"/>
      <c r="BOL45" s="61"/>
      <c r="BOM45" s="61"/>
      <c r="BON45" s="61"/>
      <c r="BOO45" s="61"/>
      <c r="BOP45" s="61"/>
      <c r="BOQ45" s="61"/>
      <c r="BOR45" s="61"/>
      <c r="BOS45" s="61"/>
      <c r="BOT45" s="61"/>
      <c r="BOU45" s="61"/>
      <c r="BOV45" s="61"/>
      <c r="BOW45" s="61"/>
      <c r="BOX45" s="61"/>
      <c r="BOY45" s="61"/>
      <c r="BOZ45" s="61"/>
      <c r="BPA45" s="61"/>
    </row>
    <row r="46" spans="1:1769" s="62" customFormat="1" ht="45" customHeight="1">
      <c r="A46" s="135" t="s">
        <v>52</v>
      </c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25" t="s">
        <v>63</v>
      </c>
      <c r="AT46" s="126"/>
      <c r="AU46" s="126"/>
      <c r="AV46" s="126"/>
      <c r="AW46" s="126"/>
      <c r="AX46" s="126"/>
      <c r="AY46" s="126"/>
      <c r="AZ46" s="126"/>
      <c r="BA46" s="126"/>
      <c r="BB46" s="127">
        <f>DB46+FB46+HB46+JB46+LB46+NB46+PB46+RB46+TB46+VB46+XB46+ZB46+ABB46+ADB46+AFB46+AHB46+AJB46+ALB46+ANB46+APB46+ARB46+ATB46+AVB46+AXB46+AZB46+BBB46+BDB46+BFB46+BHB46+BJB46+BLB46</f>
        <v>1032595.4600000001</v>
      </c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7">
        <f>DM46+FM46+HM46+JM46+LM46+NM46+PM46+RM46+TM46+VM46+XM46+ZM46+ABM46+ADM46+AFM46+AHM46+AJM46+ALM46+ANM46+APM46+ARM46+ATM46+AVM46+AXM46+AZM46+BBM46+BDM46+BFM46+BHM46+BJM46+BLM46</f>
        <v>1691803.49</v>
      </c>
      <c r="BN46" s="127"/>
      <c r="BO46" s="127"/>
      <c r="BP46" s="127"/>
      <c r="BQ46" s="127"/>
      <c r="BR46" s="127"/>
      <c r="BS46" s="127"/>
      <c r="BT46" s="127"/>
      <c r="BU46" s="127"/>
      <c r="BV46" s="127"/>
      <c r="BW46" s="127"/>
      <c r="BX46" s="127"/>
      <c r="BY46" s="127"/>
      <c r="BZ46" s="127"/>
      <c r="CA46" s="127"/>
      <c r="CB46" s="127">
        <f>EB46+GB46+IB46+KB46+MB46+OB46+QB46+SB46+UB46+WB46+YB46+AAB46+ACB46+AEB46+AGB46+AIB46+AKB46+AMB46+AOB46+AQB46+ASB46+AUB46+AWB46+AYB46+BAB46+BCB46+BEB46+BGB46+BIB46+BKB46+BMB46</f>
        <v>1021595.4600000001</v>
      </c>
      <c r="CC46" s="127"/>
      <c r="CD46" s="127"/>
      <c r="CE46" s="127"/>
      <c r="CF46" s="127"/>
      <c r="CG46" s="127"/>
      <c r="CH46" s="127"/>
      <c r="CI46" s="127"/>
      <c r="CJ46" s="127"/>
      <c r="CK46" s="127"/>
      <c r="CL46" s="127"/>
      <c r="CM46" s="127">
        <f>EM46+GM46+IM46+KM46+MM46+OM46+QM46+SM46+UM46+WM46+YM46+AAM46+ACM46+AEM46+AGM46+AIM46+AKM46+AMM46+AOM46+AQM46+ASM46+AUM46+AWM46+AYM46+BAM46+BCM46+BEM46+BGM46+BIM46+BKM46+BMM46</f>
        <v>1668903.49</v>
      </c>
      <c r="CN46" s="127"/>
      <c r="CO46" s="127"/>
      <c r="CP46" s="127"/>
      <c r="CQ46" s="127"/>
      <c r="CR46" s="127"/>
      <c r="CS46" s="127"/>
      <c r="CT46" s="127"/>
      <c r="CU46" s="127"/>
      <c r="CV46" s="127"/>
      <c r="CW46" s="127"/>
      <c r="CX46" s="127"/>
      <c r="CY46" s="127"/>
      <c r="CZ46" s="127"/>
      <c r="DA46" s="128"/>
      <c r="DB46" s="114"/>
      <c r="DC46" s="115"/>
      <c r="DD46" s="115"/>
      <c r="DE46" s="115"/>
      <c r="DF46" s="115"/>
      <c r="DG46" s="115"/>
      <c r="DH46" s="115"/>
      <c r="DI46" s="115"/>
      <c r="DJ46" s="115"/>
      <c r="DK46" s="115"/>
      <c r="DL46" s="116"/>
      <c r="DM46" s="117">
        <v>40150</v>
      </c>
      <c r="DN46" s="115"/>
      <c r="DO46" s="115"/>
      <c r="DP46" s="115"/>
      <c r="DQ46" s="115"/>
      <c r="DR46" s="115"/>
      <c r="DS46" s="115"/>
      <c r="DT46" s="115"/>
      <c r="DU46" s="115"/>
      <c r="DV46" s="115"/>
      <c r="DW46" s="115"/>
      <c r="DX46" s="115"/>
      <c r="DY46" s="115"/>
      <c r="DZ46" s="115"/>
      <c r="EA46" s="116"/>
      <c r="EB46" s="117"/>
      <c r="EC46" s="115"/>
      <c r="ED46" s="115"/>
      <c r="EE46" s="115"/>
      <c r="EF46" s="115"/>
      <c r="EG46" s="115"/>
      <c r="EH46" s="115"/>
      <c r="EI46" s="115"/>
      <c r="EJ46" s="115"/>
      <c r="EK46" s="115"/>
      <c r="EL46" s="116"/>
      <c r="EM46" s="117">
        <v>40150</v>
      </c>
      <c r="EN46" s="115"/>
      <c r="EO46" s="115"/>
      <c r="EP46" s="115"/>
      <c r="EQ46" s="115"/>
      <c r="ER46" s="115"/>
      <c r="ES46" s="115"/>
      <c r="ET46" s="115"/>
      <c r="EU46" s="115"/>
      <c r="EV46" s="115"/>
      <c r="EW46" s="115"/>
      <c r="EX46" s="115"/>
      <c r="EY46" s="115"/>
      <c r="EZ46" s="115"/>
      <c r="FA46" s="118"/>
      <c r="FB46" s="114">
        <v>0</v>
      </c>
      <c r="FC46" s="115"/>
      <c r="FD46" s="115"/>
      <c r="FE46" s="115"/>
      <c r="FF46" s="115"/>
      <c r="FG46" s="115"/>
      <c r="FH46" s="115"/>
      <c r="FI46" s="115"/>
      <c r="FJ46" s="115"/>
      <c r="FK46" s="115"/>
      <c r="FL46" s="116"/>
      <c r="FM46" s="117">
        <v>0</v>
      </c>
      <c r="FN46" s="115"/>
      <c r="FO46" s="115"/>
      <c r="FP46" s="115"/>
      <c r="FQ46" s="115"/>
      <c r="FR46" s="115"/>
      <c r="FS46" s="115"/>
      <c r="FT46" s="115"/>
      <c r="FU46" s="115"/>
      <c r="FV46" s="115"/>
      <c r="FW46" s="115"/>
      <c r="FX46" s="115"/>
      <c r="FY46" s="115"/>
      <c r="FZ46" s="115"/>
      <c r="GA46" s="116"/>
      <c r="GB46" s="117">
        <v>0</v>
      </c>
      <c r="GC46" s="115"/>
      <c r="GD46" s="115"/>
      <c r="GE46" s="115"/>
      <c r="GF46" s="115"/>
      <c r="GG46" s="115"/>
      <c r="GH46" s="115"/>
      <c r="GI46" s="115"/>
      <c r="GJ46" s="115"/>
      <c r="GK46" s="115"/>
      <c r="GL46" s="116"/>
      <c r="GM46" s="117">
        <v>0</v>
      </c>
      <c r="GN46" s="115"/>
      <c r="GO46" s="115"/>
      <c r="GP46" s="115"/>
      <c r="GQ46" s="115"/>
      <c r="GR46" s="115"/>
      <c r="GS46" s="115"/>
      <c r="GT46" s="115"/>
      <c r="GU46" s="115"/>
      <c r="GV46" s="115"/>
      <c r="GW46" s="115"/>
      <c r="GX46" s="115"/>
      <c r="GY46" s="115"/>
      <c r="GZ46" s="115"/>
      <c r="HA46" s="118"/>
      <c r="HB46" s="114">
        <v>34980</v>
      </c>
      <c r="HC46" s="115"/>
      <c r="HD46" s="115"/>
      <c r="HE46" s="115"/>
      <c r="HF46" s="115"/>
      <c r="HG46" s="115"/>
      <c r="HH46" s="115"/>
      <c r="HI46" s="115"/>
      <c r="HJ46" s="115"/>
      <c r="HK46" s="115"/>
      <c r="HL46" s="116"/>
      <c r="HM46" s="117">
        <v>34980</v>
      </c>
      <c r="HN46" s="115"/>
      <c r="HO46" s="115"/>
      <c r="HP46" s="115"/>
      <c r="HQ46" s="115"/>
      <c r="HR46" s="115"/>
      <c r="HS46" s="115"/>
      <c r="HT46" s="115"/>
      <c r="HU46" s="115"/>
      <c r="HV46" s="115"/>
      <c r="HW46" s="115"/>
      <c r="HX46" s="115"/>
      <c r="HY46" s="115"/>
      <c r="HZ46" s="115"/>
      <c r="IA46" s="116"/>
      <c r="IB46" s="117">
        <v>34980</v>
      </c>
      <c r="IC46" s="115"/>
      <c r="ID46" s="115"/>
      <c r="IE46" s="115"/>
      <c r="IF46" s="115"/>
      <c r="IG46" s="115"/>
      <c r="IH46" s="115"/>
      <c r="II46" s="115"/>
      <c r="IJ46" s="115"/>
      <c r="IK46" s="115"/>
      <c r="IL46" s="116"/>
      <c r="IM46" s="117">
        <v>34980</v>
      </c>
      <c r="IN46" s="115"/>
      <c r="IO46" s="115"/>
      <c r="IP46" s="115"/>
      <c r="IQ46" s="115"/>
      <c r="IR46" s="115"/>
      <c r="IS46" s="115"/>
      <c r="IT46" s="115"/>
      <c r="IU46" s="115"/>
      <c r="IV46" s="115"/>
      <c r="IW46" s="115"/>
      <c r="IX46" s="115"/>
      <c r="IY46" s="115"/>
      <c r="IZ46" s="115"/>
      <c r="JA46" s="118"/>
      <c r="JB46" s="114">
        <v>40810</v>
      </c>
      <c r="JC46" s="115"/>
      <c r="JD46" s="115"/>
      <c r="JE46" s="115"/>
      <c r="JF46" s="115"/>
      <c r="JG46" s="115"/>
      <c r="JH46" s="115"/>
      <c r="JI46" s="115"/>
      <c r="JJ46" s="115"/>
      <c r="JK46" s="115"/>
      <c r="JL46" s="116"/>
      <c r="JM46" s="117">
        <v>47780</v>
      </c>
      <c r="JN46" s="115"/>
      <c r="JO46" s="115"/>
      <c r="JP46" s="115"/>
      <c r="JQ46" s="115"/>
      <c r="JR46" s="115"/>
      <c r="JS46" s="115"/>
      <c r="JT46" s="115"/>
      <c r="JU46" s="115"/>
      <c r="JV46" s="115"/>
      <c r="JW46" s="115"/>
      <c r="JX46" s="115"/>
      <c r="JY46" s="115"/>
      <c r="JZ46" s="115"/>
      <c r="KA46" s="116"/>
      <c r="KB46" s="117">
        <v>40810</v>
      </c>
      <c r="KC46" s="115"/>
      <c r="KD46" s="115"/>
      <c r="KE46" s="115"/>
      <c r="KF46" s="115"/>
      <c r="KG46" s="115"/>
      <c r="KH46" s="115"/>
      <c r="KI46" s="115"/>
      <c r="KJ46" s="115"/>
      <c r="KK46" s="115"/>
      <c r="KL46" s="116"/>
      <c r="KM46" s="117">
        <v>47780</v>
      </c>
      <c r="KN46" s="115"/>
      <c r="KO46" s="115"/>
      <c r="KP46" s="115"/>
      <c r="KQ46" s="115"/>
      <c r="KR46" s="115"/>
      <c r="KS46" s="115"/>
      <c r="KT46" s="115"/>
      <c r="KU46" s="115"/>
      <c r="KV46" s="115"/>
      <c r="KW46" s="115"/>
      <c r="KX46" s="115"/>
      <c r="KY46" s="115"/>
      <c r="KZ46" s="115"/>
      <c r="LA46" s="118"/>
      <c r="LB46" s="114">
        <v>63574.41</v>
      </c>
      <c r="LC46" s="115"/>
      <c r="LD46" s="115"/>
      <c r="LE46" s="115"/>
      <c r="LF46" s="115"/>
      <c r="LG46" s="115"/>
      <c r="LH46" s="115"/>
      <c r="LI46" s="115"/>
      <c r="LJ46" s="115"/>
      <c r="LK46" s="115"/>
      <c r="LL46" s="116"/>
      <c r="LM46" s="117">
        <v>67074.41</v>
      </c>
      <c r="LN46" s="115"/>
      <c r="LO46" s="115"/>
      <c r="LP46" s="115"/>
      <c r="LQ46" s="115"/>
      <c r="LR46" s="115"/>
      <c r="LS46" s="115"/>
      <c r="LT46" s="115"/>
      <c r="LU46" s="115"/>
      <c r="LV46" s="115"/>
      <c r="LW46" s="115"/>
      <c r="LX46" s="115"/>
      <c r="LY46" s="115"/>
      <c r="LZ46" s="115"/>
      <c r="MA46" s="116"/>
      <c r="MB46" s="117">
        <v>63574.41</v>
      </c>
      <c r="MC46" s="115"/>
      <c r="MD46" s="115"/>
      <c r="ME46" s="115"/>
      <c r="MF46" s="115"/>
      <c r="MG46" s="115"/>
      <c r="MH46" s="115"/>
      <c r="MI46" s="115"/>
      <c r="MJ46" s="115"/>
      <c r="MK46" s="115"/>
      <c r="ML46" s="116"/>
      <c r="MM46" s="117">
        <v>67074.41</v>
      </c>
      <c r="MN46" s="115"/>
      <c r="MO46" s="115"/>
      <c r="MP46" s="115"/>
      <c r="MQ46" s="115"/>
      <c r="MR46" s="115"/>
      <c r="MS46" s="115"/>
      <c r="MT46" s="115"/>
      <c r="MU46" s="115"/>
      <c r="MV46" s="115"/>
      <c r="MW46" s="115"/>
      <c r="MX46" s="115"/>
      <c r="MY46" s="115"/>
      <c r="MZ46" s="115"/>
      <c r="NA46" s="118"/>
      <c r="NB46" s="114"/>
      <c r="NC46" s="115"/>
      <c r="ND46" s="115"/>
      <c r="NE46" s="115"/>
      <c r="NF46" s="115"/>
      <c r="NG46" s="115"/>
      <c r="NH46" s="115"/>
      <c r="NI46" s="115"/>
      <c r="NJ46" s="115"/>
      <c r="NK46" s="115"/>
      <c r="NL46" s="116"/>
      <c r="NM46" s="117">
        <v>34980</v>
      </c>
      <c r="NN46" s="115"/>
      <c r="NO46" s="115"/>
      <c r="NP46" s="115"/>
      <c r="NQ46" s="115"/>
      <c r="NR46" s="115"/>
      <c r="NS46" s="115"/>
      <c r="NT46" s="115"/>
      <c r="NU46" s="115"/>
      <c r="NV46" s="115"/>
      <c r="NW46" s="115"/>
      <c r="NX46" s="115"/>
      <c r="NY46" s="115"/>
      <c r="NZ46" s="115"/>
      <c r="OA46" s="116"/>
      <c r="OB46" s="117"/>
      <c r="OC46" s="115"/>
      <c r="OD46" s="115"/>
      <c r="OE46" s="115"/>
      <c r="OF46" s="115"/>
      <c r="OG46" s="115"/>
      <c r="OH46" s="115"/>
      <c r="OI46" s="115"/>
      <c r="OJ46" s="115"/>
      <c r="OK46" s="115"/>
      <c r="OL46" s="116"/>
      <c r="OM46" s="117">
        <v>34980</v>
      </c>
      <c r="ON46" s="115"/>
      <c r="OO46" s="115"/>
      <c r="OP46" s="115"/>
      <c r="OQ46" s="115"/>
      <c r="OR46" s="115"/>
      <c r="OS46" s="115"/>
      <c r="OT46" s="115"/>
      <c r="OU46" s="115"/>
      <c r="OV46" s="115"/>
      <c r="OW46" s="115"/>
      <c r="OX46" s="115"/>
      <c r="OY46" s="115"/>
      <c r="OZ46" s="115"/>
      <c r="PA46" s="118"/>
      <c r="PB46" s="114"/>
      <c r="PC46" s="115"/>
      <c r="PD46" s="115"/>
      <c r="PE46" s="115"/>
      <c r="PF46" s="115"/>
      <c r="PG46" s="115"/>
      <c r="PH46" s="115"/>
      <c r="PI46" s="115"/>
      <c r="PJ46" s="115"/>
      <c r="PK46" s="115"/>
      <c r="PL46" s="116"/>
      <c r="PM46" s="117">
        <v>2700</v>
      </c>
      <c r="PN46" s="115"/>
      <c r="PO46" s="115"/>
      <c r="PP46" s="115"/>
      <c r="PQ46" s="115"/>
      <c r="PR46" s="115"/>
      <c r="PS46" s="115"/>
      <c r="PT46" s="115"/>
      <c r="PU46" s="115"/>
      <c r="PV46" s="115"/>
      <c r="PW46" s="115"/>
      <c r="PX46" s="115"/>
      <c r="PY46" s="115"/>
      <c r="PZ46" s="115"/>
      <c r="QA46" s="116"/>
      <c r="QB46" s="117"/>
      <c r="QC46" s="115"/>
      <c r="QD46" s="115"/>
      <c r="QE46" s="115"/>
      <c r="QF46" s="115"/>
      <c r="QG46" s="115"/>
      <c r="QH46" s="115"/>
      <c r="QI46" s="115"/>
      <c r="QJ46" s="115"/>
      <c r="QK46" s="115"/>
      <c r="QL46" s="116"/>
      <c r="QM46" s="117">
        <v>2700</v>
      </c>
      <c r="QN46" s="115"/>
      <c r="QO46" s="115"/>
      <c r="QP46" s="115"/>
      <c r="QQ46" s="115"/>
      <c r="QR46" s="115"/>
      <c r="QS46" s="115"/>
      <c r="QT46" s="115"/>
      <c r="QU46" s="115"/>
      <c r="QV46" s="115"/>
      <c r="QW46" s="115"/>
      <c r="QX46" s="115"/>
      <c r="QY46" s="115"/>
      <c r="QZ46" s="115"/>
      <c r="RA46" s="118"/>
      <c r="RB46" s="114">
        <v>45320</v>
      </c>
      <c r="RC46" s="115"/>
      <c r="RD46" s="115"/>
      <c r="RE46" s="115"/>
      <c r="RF46" s="115"/>
      <c r="RG46" s="115"/>
      <c r="RH46" s="115"/>
      <c r="RI46" s="115"/>
      <c r="RJ46" s="115"/>
      <c r="RK46" s="115"/>
      <c r="RL46" s="116"/>
      <c r="RM46" s="117">
        <v>48325</v>
      </c>
      <c r="RN46" s="115"/>
      <c r="RO46" s="115"/>
      <c r="RP46" s="115"/>
      <c r="RQ46" s="115"/>
      <c r="RR46" s="115"/>
      <c r="RS46" s="115"/>
      <c r="RT46" s="115"/>
      <c r="RU46" s="115"/>
      <c r="RV46" s="115"/>
      <c r="RW46" s="115"/>
      <c r="RX46" s="115"/>
      <c r="RY46" s="115"/>
      <c r="RZ46" s="115"/>
      <c r="SA46" s="116"/>
      <c r="SB46" s="117">
        <v>45320</v>
      </c>
      <c r="SC46" s="115"/>
      <c r="SD46" s="115"/>
      <c r="SE46" s="115"/>
      <c r="SF46" s="115"/>
      <c r="SG46" s="115"/>
      <c r="SH46" s="115"/>
      <c r="SI46" s="115"/>
      <c r="SJ46" s="115"/>
      <c r="SK46" s="115"/>
      <c r="SL46" s="116"/>
      <c r="SM46" s="117">
        <v>48325</v>
      </c>
      <c r="SN46" s="115"/>
      <c r="SO46" s="115"/>
      <c r="SP46" s="115"/>
      <c r="SQ46" s="115"/>
      <c r="SR46" s="115"/>
      <c r="SS46" s="115"/>
      <c r="ST46" s="115"/>
      <c r="SU46" s="115"/>
      <c r="SV46" s="115"/>
      <c r="SW46" s="115"/>
      <c r="SX46" s="115"/>
      <c r="SY46" s="115"/>
      <c r="SZ46" s="115"/>
      <c r="TA46" s="118"/>
      <c r="TB46" s="114">
        <v>2700</v>
      </c>
      <c r="TC46" s="115"/>
      <c r="TD46" s="115"/>
      <c r="TE46" s="115"/>
      <c r="TF46" s="115"/>
      <c r="TG46" s="115"/>
      <c r="TH46" s="115"/>
      <c r="TI46" s="115"/>
      <c r="TJ46" s="115"/>
      <c r="TK46" s="115"/>
      <c r="TL46" s="116"/>
      <c r="TM46" s="117">
        <v>2700</v>
      </c>
      <c r="TN46" s="115"/>
      <c r="TO46" s="115"/>
      <c r="TP46" s="115"/>
      <c r="TQ46" s="115"/>
      <c r="TR46" s="115"/>
      <c r="TS46" s="115"/>
      <c r="TT46" s="115"/>
      <c r="TU46" s="115"/>
      <c r="TV46" s="115"/>
      <c r="TW46" s="115"/>
      <c r="TX46" s="115"/>
      <c r="TY46" s="115"/>
      <c r="TZ46" s="115"/>
      <c r="UA46" s="116"/>
      <c r="UB46" s="117">
        <v>2700</v>
      </c>
      <c r="UC46" s="115"/>
      <c r="UD46" s="115"/>
      <c r="UE46" s="115"/>
      <c r="UF46" s="115"/>
      <c r="UG46" s="115"/>
      <c r="UH46" s="115"/>
      <c r="UI46" s="115"/>
      <c r="UJ46" s="115"/>
      <c r="UK46" s="115"/>
      <c r="UL46" s="116"/>
      <c r="UM46" s="117">
        <v>2700</v>
      </c>
      <c r="UN46" s="115"/>
      <c r="UO46" s="115"/>
      <c r="UP46" s="115"/>
      <c r="UQ46" s="115"/>
      <c r="UR46" s="115"/>
      <c r="US46" s="115"/>
      <c r="UT46" s="115"/>
      <c r="UU46" s="115"/>
      <c r="UV46" s="115"/>
      <c r="UW46" s="115"/>
      <c r="UX46" s="115"/>
      <c r="UY46" s="115"/>
      <c r="UZ46" s="115"/>
      <c r="VA46" s="118"/>
      <c r="VB46" s="114">
        <v>37755.31</v>
      </c>
      <c r="VC46" s="115"/>
      <c r="VD46" s="115"/>
      <c r="VE46" s="115"/>
      <c r="VF46" s="115"/>
      <c r="VG46" s="115"/>
      <c r="VH46" s="115"/>
      <c r="VI46" s="115"/>
      <c r="VJ46" s="115"/>
      <c r="VK46" s="115"/>
      <c r="VL46" s="116"/>
      <c r="VM46" s="117">
        <v>86940.11</v>
      </c>
      <c r="VN46" s="115"/>
      <c r="VO46" s="115"/>
      <c r="VP46" s="115"/>
      <c r="VQ46" s="115"/>
      <c r="VR46" s="115"/>
      <c r="VS46" s="115"/>
      <c r="VT46" s="115"/>
      <c r="VU46" s="115"/>
      <c r="VV46" s="115"/>
      <c r="VW46" s="115"/>
      <c r="VX46" s="115"/>
      <c r="VY46" s="115"/>
      <c r="VZ46" s="115"/>
      <c r="WA46" s="116"/>
      <c r="WB46" s="117">
        <v>37755.31</v>
      </c>
      <c r="WC46" s="115"/>
      <c r="WD46" s="115"/>
      <c r="WE46" s="115"/>
      <c r="WF46" s="115"/>
      <c r="WG46" s="115"/>
      <c r="WH46" s="115"/>
      <c r="WI46" s="115"/>
      <c r="WJ46" s="115"/>
      <c r="WK46" s="115"/>
      <c r="WL46" s="116"/>
      <c r="WM46" s="117">
        <v>86940.11</v>
      </c>
      <c r="WN46" s="115"/>
      <c r="WO46" s="115"/>
      <c r="WP46" s="115"/>
      <c r="WQ46" s="115"/>
      <c r="WR46" s="115"/>
      <c r="WS46" s="115"/>
      <c r="WT46" s="115"/>
      <c r="WU46" s="115"/>
      <c r="WV46" s="115"/>
      <c r="WW46" s="115"/>
      <c r="WX46" s="115"/>
      <c r="WY46" s="115"/>
      <c r="WZ46" s="115"/>
      <c r="XA46" s="118"/>
      <c r="XB46" s="114">
        <v>0</v>
      </c>
      <c r="XC46" s="115"/>
      <c r="XD46" s="115"/>
      <c r="XE46" s="115"/>
      <c r="XF46" s="115"/>
      <c r="XG46" s="115"/>
      <c r="XH46" s="115"/>
      <c r="XI46" s="115"/>
      <c r="XJ46" s="115"/>
      <c r="XK46" s="115"/>
      <c r="XL46" s="116"/>
      <c r="XM46" s="117">
        <v>0</v>
      </c>
      <c r="XN46" s="115"/>
      <c r="XO46" s="115"/>
      <c r="XP46" s="115"/>
      <c r="XQ46" s="115"/>
      <c r="XR46" s="115"/>
      <c r="XS46" s="115"/>
      <c r="XT46" s="115"/>
      <c r="XU46" s="115"/>
      <c r="XV46" s="115"/>
      <c r="XW46" s="115"/>
      <c r="XX46" s="115"/>
      <c r="XY46" s="115"/>
      <c r="XZ46" s="115"/>
      <c r="YA46" s="116"/>
      <c r="YB46" s="117">
        <v>0</v>
      </c>
      <c r="YC46" s="115"/>
      <c r="YD46" s="115"/>
      <c r="YE46" s="115"/>
      <c r="YF46" s="115"/>
      <c r="YG46" s="115"/>
      <c r="YH46" s="115"/>
      <c r="YI46" s="115"/>
      <c r="YJ46" s="115"/>
      <c r="YK46" s="115"/>
      <c r="YL46" s="116"/>
      <c r="YM46" s="117">
        <v>0</v>
      </c>
      <c r="YN46" s="115"/>
      <c r="YO46" s="115"/>
      <c r="YP46" s="115"/>
      <c r="YQ46" s="115"/>
      <c r="YR46" s="115"/>
      <c r="YS46" s="115"/>
      <c r="YT46" s="115"/>
      <c r="YU46" s="115"/>
      <c r="YV46" s="115"/>
      <c r="YW46" s="115"/>
      <c r="YX46" s="115"/>
      <c r="YY46" s="115"/>
      <c r="YZ46" s="115"/>
      <c r="ZA46" s="118"/>
      <c r="ZB46" s="114">
        <v>59260.1</v>
      </c>
      <c r="ZC46" s="115"/>
      <c r="ZD46" s="115"/>
      <c r="ZE46" s="115"/>
      <c r="ZF46" s="115"/>
      <c r="ZG46" s="115"/>
      <c r="ZH46" s="115"/>
      <c r="ZI46" s="115"/>
      <c r="ZJ46" s="115"/>
      <c r="ZK46" s="115"/>
      <c r="ZL46" s="116"/>
      <c r="ZM46" s="117">
        <v>92356.1</v>
      </c>
      <c r="ZN46" s="115"/>
      <c r="ZO46" s="115"/>
      <c r="ZP46" s="115"/>
      <c r="ZQ46" s="115"/>
      <c r="ZR46" s="115"/>
      <c r="ZS46" s="115"/>
      <c r="ZT46" s="115"/>
      <c r="ZU46" s="115"/>
      <c r="ZV46" s="115"/>
      <c r="ZW46" s="115"/>
      <c r="ZX46" s="115"/>
      <c r="ZY46" s="115"/>
      <c r="ZZ46" s="115"/>
      <c r="AAA46" s="116"/>
      <c r="AAB46" s="117">
        <v>59260.1</v>
      </c>
      <c r="AAC46" s="115"/>
      <c r="AAD46" s="115"/>
      <c r="AAE46" s="115"/>
      <c r="AAF46" s="115"/>
      <c r="AAG46" s="115"/>
      <c r="AAH46" s="115"/>
      <c r="AAI46" s="115"/>
      <c r="AAJ46" s="115"/>
      <c r="AAK46" s="115"/>
      <c r="AAL46" s="116"/>
      <c r="AAM46" s="117">
        <v>92356.1</v>
      </c>
      <c r="AAN46" s="115"/>
      <c r="AAO46" s="115"/>
      <c r="AAP46" s="115"/>
      <c r="AAQ46" s="115"/>
      <c r="AAR46" s="115"/>
      <c r="AAS46" s="115"/>
      <c r="AAT46" s="115"/>
      <c r="AAU46" s="115"/>
      <c r="AAV46" s="115"/>
      <c r="AAW46" s="115"/>
      <c r="AAX46" s="115"/>
      <c r="AAY46" s="115"/>
      <c r="AAZ46" s="115"/>
      <c r="ABA46" s="118"/>
      <c r="ABB46" s="114">
        <v>3895</v>
      </c>
      <c r="ABC46" s="115"/>
      <c r="ABD46" s="115"/>
      <c r="ABE46" s="115"/>
      <c r="ABF46" s="115"/>
      <c r="ABG46" s="115"/>
      <c r="ABH46" s="115"/>
      <c r="ABI46" s="115"/>
      <c r="ABJ46" s="115"/>
      <c r="ABK46" s="115"/>
      <c r="ABL46" s="116"/>
      <c r="ABM46" s="117">
        <v>6370</v>
      </c>
      <c r="ABN46" s="115"/>
      <c r="ABO46" s="115"/>
      <c r="ABP46" s="115"/>
      <c r="ABQ46" s="115"/>
      <c r="ABR46" s="115"/>
      <c r="ABS46" s="115"/>
      <c r="ABT46" s="115"/>
      <c r="ABU46" s="115"/>
      <c r="ABV46" s="115"/>
      <c r="ABW46" s="115"/>
      <c r="ABX46" s="115"/>
      <c r="ABY46" s="115"/>
      <c r="ABZ46" s="115"/>
      <c r="ACA46" s="116"/>
      <c r="ACB46" s="117">
        <v>3895</v>
      </c>
      <c r="ACC46" s="115"/>
      <c r="ACD46" s="115"/>
      <c r="ACE46" s="115"/>
      <c r="ACF46" s="115"/>
      <c r="ACG46" s="115"/>
      <c r="ACH46" s="115"/>
      <c r="ACI46" s="115"/>
      <c r="ACJ46" s="115"/>
      <c r="ACK46" s="115"/>
      <c r="ACL46" s="116"/>
      <c r="ACM46" s="117">
        <v>6370</v>
      </c>
      <c r="ACN46" s="115"/>
      <c r="ACO46" s="115"/>
      <c r="ACP46" s="115"/>
      <c r="ACQ46" s="115"/>
      <c r="ACR46" s="115"/>
      <c r="ACS46" s="115"/>
      <c r="ACT46" s="115"/>
      <c r="ACU46" s="115"/>
      <c r="ACV46" s="115"/>
      <c r="ACW46" s="115"/>
      <c r="ACX46" s="115"/>
      <c r="ACY46" s="115"/>
      <c r="ACZ46" s="115"/>
      <c r="ADA46" s="118"/>
      <c r="ADB46" s="114">
        <v>27950</v>
      </c>
      <c r="ADC46" s="115"/>
      <c r="ADD46" s="115"/>
      <c r="ADE46" s="115"/>
      <c r="ADF46" s="115"/>
      <c r="ADG46" s="115"/>
      <c r="ADH46" s="115"/>
      <c r="ADI46" s="115"/>
      <c r="ADJ46" s="115"/>
      <c r="ADK46" s="115"/>
      <c r="ADL46" s="116"/>
      <c r="ADM46" s="117">
        <v>29075</v>
      </c>
      <c r="ADN46" s="115"/>
      <c r="ADO46" s="115"/>
      <c r="ADP46" s="115"/>
      <c r="ADQ46" s="115"/>
      <c r="ADR46" s="115"/>
      <c r="ADS46" s="115"/>
      <c r="ADT46" s="115"/>
      <c r="ADU46" s="115"/>
      <c r="ADV46" s="115"/>
      <c r="ADW46" s="115"/>
      <c r="ADX46" s="115"/>
      <c r="ADY46" s="115"/>
      <c r="ADZ46" s="115"/>
      <c r="AEA46" s="116"/>
      <c r="AEB46" s="117">
        <v>27950</v>
      </c>
      <c r="AEC46" s="115"/>
      <c r="AED46" s="115"/>
      <c r="AEE46" s="115"/>
      <c r="AEF46" s="115"/>
      <c r="AEG46" s="115"/>
      <c r="AEH46" s="115"/>
      <c r="AEI46" s="115"/>
      <c r="AEJ46" s="115"/>
      <c r="AEK46" s="115"/>
      <c r="AEL46" s="116"/>
      <c r="AEM46" s="117">
        <v>29075</v>
      </c>
      <c r="AEN46" s="115"/>
      <c r="AEO46" s="115"/>
      <c r="AEP46" s="115"/>
      <c r="AEQ46" s="115"/>
      <c r="AER46" s="115"/>
      <c r="AES46" s="115"/>
      <c r="AET46" s="115"/>
      <c r="AEU46" s="115"/>
      <c r="AEV46" s="115"/>
      <c r="AEW46" s="115"/>
      <c r="AEX46" s="115"/>
      <c r="AEY46" s="115"/>
      <c r="AEZ46" s="115"/>
      <c r="AFA46" s="118"/>
      <c r="AFB46" s="114">
        <v>0</v>
      </c>
      <c r="AFC46" s="115"/>
      <c r="AFD46" s="115"/>
      <c r="AFE46" s="115"/>
      <c r="AFF46" s="115"/>
      <c r="AFG46" s="115"/>
      <c r="AFH46" s="115"/>
      <c r="AFI46" s="115"/>
      <c r="AFJ46" s="115"/>
      <c r="AFK46" s="115"/>
      <c r="AFL46" s="116"/>
      <c r="AFM46" s="117">
        <v>0</v>
      </c>
      <c r="AFN46" s="115"/>
      <c r="AFO46" s="115"/>
      <c r="AFP46" s="115"/>
      <c r="AFQ46" s="115"/>
      <c r="AFR46" s="115"/>
      <c r="AFS46" s="115"/>
      <c r="AFT46" s="115"/>
      <c r="AFU46" s="115"/>
      <c r="AFV46" s="115"/>
      <c r="AFW46" s="115"/>
      <c r="AFX46" s="115"/>
      <c r="AFY46" s="115"/>
      <c r="AFZ46" s="115"/>
      <c r="AGA46" s="116"/>
      <c r="AGB46" s="117">
        <v>0</v>
      </c>
      <c r="AGC46" s="115"/>
      <c r="AGD46" s="115"/>
      <c r="AGE46" s="115"/>
      <c r="AGF46" s="115"/>
      <c r="AGG46" s="115"/>
      <c r="AGH46" s="115"/>
      <c r="AGI46" s="115"/>
      <c r="AGJ46" s="115"/>
      <c r="AGK46" s="115"/>
      <c r="AGL46" s="116"/>
      <c r="AGM46" s="117">
        <v>0</v>
      </c>
      <c r="AGN46" s="115"/>
      <c r="AGO46" s="115"/>
      <c r="AGP46" s="115"/>
      <c r="AGQ46" s="115"/>
      <c r="AGR46" s="115"/>
      <c r="AGS46" s="115"/>
      <c r="AGT46" s="115"/>
      <c r="AGU46" s="115"/>
      <c r="AGV46" s="115"/>
      <c r="AGW46" s="115"/>
      <c r="AGX46" s="115"/>
      <c r="AGY46" s="115"/>
      <c r="AGZ46" s="115"/>
      <c r="AHA46" s="118"/>
      <c r="AHB46" s="114">
        <v>0</v>
      </c>
      <c r="AHC46" s="115"/>
      <c r="AHD46" s="115"/>
      <c r="AHE46" s="115"/>
      <c r="AHF46" s="115"/>
      <c r="AHG46" s="115"/>
      <c r="AHH46" s="115"/>
      <c r="AHI46" s="115"/>
      <c r="AHJ46" s="115"/>
      <c r="AHK46" s="115"/>
      <c r="AHL46" s="116"/>
      <c r="AHM46" s="117">
        <v>0</v>
      </c>
      <c r="AHN46" s="115"/>
      <c r="AHO46" s="115"/>
      <c r="AHP46" s="115"/>
      <c r="AHQ46" s="115"/>
      <c r="AHR46" s="115"/>
      <c r="AHS46" s="115"/>
      <c r="AHT46" s="115"/>
      <c r="AHU46" s="115"/>
      <c r="AHV46" s="115"/>
      <c r="AHW46" s="115"/>
      <c r="AHX46" s="115"/>
      <c r="AHY46" s="115"/>
      <c r="AHZ46" s="115"/>
      <c r="AIA46" s="116"/>
      <c r="AIB46" s="117">
        <v>0</v>
      </c>
      <c r="AIC46" s="115"/>
      <c r="AID46" s="115"/>
      <c r="AIE46" s="115"/>
      <c r="AIF46" s="115"/>
      <c r="AIG46" s="115"/>
      <c r="AIH46" s="115"/>
      <c r="AII46" s="115"/>
      <c r="AIJ46" s="115"/>
      <c r="AIK46" s="115"/>
      <c r="AIL46" s="116"/>
      <c r="AIM46" s="117">
        <v>0</v>
      </c>
      <c r="AIN46" s="115"/>
      <c r="AIO46" s="115"/>
      <c r="AIP46" s="115"/>
      <c r="AIQ46" s="115"/>
      <c r="AIR46" s="115"/>
      <c r="AIS46" s="115"/>
      <c r="AIT46" s="115"/>
      <c r="AIU46" s="115"/>
      <c r="AIV46" s="115"/>
      <c r="AIW46" s="115"/>
      <c r="AIX46" s="115"/>
      <c r="AIY46" s="115"/>
      <c r="AIZ46" s="115"/>
      <c r="AJA46" s="118"/>
      <c r="AJB46" s="114">
        <v>63740</v>
      </c>
      <c r="AJC46" s="115"/>
      <c r="AJD46" s="115"/>
      <c r="AJE46" s="115"/>
      <c r="AJF46" s="115"/>
      <c r="AJG46" s="115"/>
      <c r="AJH46" s="115"/>
      <c r="AJI46" s="115"/>
      <c r="AJJ46" s="115"/>
      <c r="AJK46" s="115"/>
      <c r="AJL46" s="116"/>
      <c r="AJM46" s="117">
        <v>66750</v>
      </c>
      <c r="AJN46" s="115"/>
      <c r="AJO46" s="115"/>
      <c r="AJP46" s="115"/>
      <c r="AJQ46" s="115"/>
      <c r="AJR46" s="115"/>
      <c r="AJS46" s="115"/>
      <c r="AJT46" s="115"/>
      <c r="AJU46" s="115"/>
      <c r="AJV46" s="115"/>
      <c r="AJW46" s="115"/>
      <c r="AJX46" s="115"/>
      <c r="AJY46" s="115"/>
      <c r="AJZ46" s="115"/>
      <c r="AKA46" s="116"/>
      <c r="AKB46" s="117">
        <v>63740</v>
      </c>
      <c r="AKC46" s="115"/>
      <c r="AKD46" s="115"/>
      <c r="AKE46" s="115"/>
      <c r="AKF46" s="115"/>
      <c r="AKG46" s="115"/>
      <c r="AKH46" s="115"/>
      <c r="AKI46" s="115"/>
      <c r="AKJ46" s="115"/>
      <c r="AKK46" s="115"/>
      <c r="AKL46" s="116"/>
      <c r="AKM46" s="117">
        <v>66750</v>
      </c>
      <c r="AKN46" s="115"/>
      <c r="AKO46" s="115"/>
      <c r="AKP46" s="115"/>
      <c r="AKQ46" s="115"/>
      <c r="AKR46" s="115"/>
      <c r="AKS46" s="115"/>
      <c r="AKT46" s="115"/>
      <c r="AKU46" s="115"/>
      <c r="AKV46" s="115"/>
      <c r="AKW46" s="115"/>
      <c r="AKX46" s="115"/>
      <c r="AKY46" s="115"/>
      <c r="AKZ46" s="115"/>
      <c r="ALA46" s="118"/>
      <c r="ALB46" s="114"/>
      <c r="ALC46" s="115"/>
      <c r="ALD46" s="115"/>
      <c r="ALE46" s="115"/>
      <c r="ALF46" s="115"/>
      <c r="ALG46" s="115"/>
      <c r="ALH46" s="115"/>
      <c r="ALI46" s="115"/>
      <c r="ALJ46" s="115"/>
      <c r="ALK46" s="115"/>
      <c r="ALL46" s="116"/>
      <c r="ALM46" s="117">
        <v>53250</v>
      </c>
      <c r="ALN46" s="115"/>
      <c r="ALO46" s="115"/>
      <c r="ALP46" s="115"/>
      <c r="ALQ46" s="115"/>
      <c r="ALR46" s="115"/>
      <c r="ALS46" s="115"/>
      <c r="ALT46" s="115"/>
      <c r="ALU46" s="115"/>
      <c r="ALV46" s="115"/>
      <c r="ALW46" s="115"/>
      <c r="ALX46" s="115"/>
      <c r="ALY46" s="115"/>
      <c r="ALZ46" s="115"/>
      <c r="AMA46" s="116"/>
      <c r="AMB46" s="117"/>
      <c r="AMC46" s="115"/>
      <c r="AMD46" s="115"/>
      <c r="AME46" s="115"/>
      <c r="AMF46" s="115"/>
      <c r="AMG46" s="115"/>
      <c r="AMH46" s="115"/>
      <c r="AMI46" s="115"/>
      <c r="AMJ46" s="115"/>
      <c r="AMK46" s="115"/>
      <c r="AML46" s="116"/>
      <c r="AMM46" s="117">
        <v>53250</v>
      </c>
      <c r="AMN46" s="115"/>
      <c r="AMO46" s="115"/>
      <c r="AMP46" s="115"/>
      <c r="AMQ46" s="115"/>
      <c r="AMR46" s="115"/>
      <c r="AMS46" s="115"/>
      <c r="AMT46" s="115"/>
      <c r="AMU46" s="115"/>
      <c r="AMV46" s="115"/>
      <c r="AMW46" s="115"/>
      <c r="AMX46" s="115"/>
      <c r="AMY46" s="115"/>
      <c r="AMZ46" s="115"/>
      <c r="ANA46" s="118"/>
      <c r="ANB46" s="114">
        <v>26070</v>
      </c>
      <c r="ANC46" s="115"/>
      <c r="AND46" s="115"/>
      <c r="ANE46" s="115"/>
      <c r="ANF46" s="115"/>
      <c r="ANG46" s="115"/>
      <c r="ANH46" s="115"/>
      <c r="ANI46" s="115"/>
      <c r="ANJ46" s="115"/>
      <c r="ANK46" s="115"/>
      <c r="ANL46" s="116"/>
      <c r="ANM46" s="117">
        <v>93901.55</v>
      </c>
      <c r="ANN46" s="115"/>
      <c r="ANO46" s="115"/>
      <c r="ANP46" s="115"/>
      <c r="ANQ46" s="115"/>
      <c r="ANR46" s="115"/>
      <c r="ANS46" s="115"/>
      <c r="ANT46" s="115"/>
      <c r="ANU46" s="115"/>
      <c r="ANV46" s="115"/>
      <c r="ANW46" s="115"/>
      <c r="ANX46" s="115"/>
      <c r="ANY46" s="115"/>
      <c r="ANZ46" s="115"/>
      <c r="AOA46" s="116"/>
      <c r="AOB46" s="117">
        <v>26070</v>
      </c>
      <c r="AOC46" s="115"/>
      <c r="AOD46" s="115"/>
      <c r="AOE46" s="115"/>
      <c r="AOF46" s="115"/>
      <c r="AOG46" s="115"/>
      <c r="AOH46" s="115"/>
      <c r="AOI46" s="115"/>
      <c r="AOJ46" s="115"/>
      <c r="AOK46" s="115"/>
      <c r="AOL46" s="116"/>
      <c r="AOM46" s="117">
        <v>93901.55</v>
      </c>
      <c r="AON46" s="115"/>
      <c r="AOO46" s="115"/>
      <c r="AOP46" s="115"/>
      <c r="AOQ46" s="115"/>
      <c r="AOR46" s="115"/>
      <c r="AOS46" s="115"/>
      <c r="AOT46" s="115"/>
      <c r="AOU46" s="115"/>
      <c r="AOV46" s="115"/>
      <c r="AOW46" s="115"/>
      <c r="AOX46" s="115"/>
      <c r="AOY46" s="115"/>
      <c r="AOZ46" s="115"/>
      <c r="APA46" s="118"/>
      <c r="APB46" s="114">
        <v>0</v>
      </c>
      <c r="APC46" s="115"/>
      <c r="APD46" s="115"/>
      <c r="APE46" s="115"/>
      <c r="APF46" s="115"/>
      <c r="APG46" s="115"/>
      <c r="APH46" s="115"/>
      <c r="API46" s="115"/>
      <c r="APJ46" s="115"/>
      <c r="APK46" s="115"/>
      <c r="APL46" s="116"/>
      <c r="APM46" s="117">
        <v>0</v>
      </c>
      <c r="APN46" s="115"/>
      <c r="APO46" s="115"/>
      <c r="APP46" s="115"/>
      <c r="APQ46" s="115"/>
      <c r="APR46" s="115"/>
      <c r="APS46" s="115"/>
      <c r="APT46" s="115"/>
      <c r="APU46" s="115"/>
      <c r="APV46" s="115"/>
      <c r="APW46" s="115"/>
      <c r="APX46" s="115"/>
      <c r="APY46" s="115"/>
      <c r="APZ46" s="115"/>
      <c r="AQA46" s="116"/>
      <c r="AQB46" s="117">
        <v>0</v>
      </c>
      <c r="AQC46" s="115"/>
      <c r="AQD46" s="115"/>
      <c r="AQE46" s="115"/>
      <c r="AQF46" s="115"/>
      <c r="AQG46" s="115"/>
      <c r="AQH46" s="115"/>
      <c r="AQI46" s="115"/>
      <c r="AQJ46" s="115"/>
      <c r="AQK46" s="115"/>
      <c r="AQL46" s="116"/>
      <c r="AQM46" s="117">
        <v>0</v>
      </c>
      <c r="AQN46" s="115"/>
      <c r="AQO46" s="115"/>
      <c r="AQP46" s="115"/>
      <c r="AQQ46" s="115"/>
      <c r="AQR46" s="115"/>
      <c r="AQS46" s="115"/>
      <c r="AQT46" s="115"/>
      <c r="AQU46" s="115"/>
      <c r="AQV46" s="115"/>
      <c r="AQW46" s="115"/>
      <c r="AQX46" s="115"/>
      <c r="AQY46" s="115"/>
      <c r="AQZ46" s="115"/>
      <c r="ARA46" s="118"/>
      <c r="ARB46" s="114">
        <v>0</v>
      </c>
      <c r="ARC46" s="115"/>
      <c r="ARD46" s="115"/>
      <c r="ARE46" s="115"/>
      <c r="ARF46" s="115"/>
      <c r="ARG46" s="115"/>
      <c r="ARH46" s="115"/>
      <c r="ARI46" s="115"/>
      <c r="ARJ46" s="115"/>
      <c r="ARK46" s="115"/>
      <c r="ARL46" s="116"/>
      <c r="ARM46" s="117">
        <v>0</v>
      </c>
      <c r="ARN46" s="115"/>
      <c r="ARO46" s="115"/>
      <c r="ARP46" s="115"/>
      <c r="ARQ46" s="115"/>
      <c r="ARR46" s="115"/>
      <c r="ARS46" s="115"/>
      <c r="ART46" s="115"/>
      <c r="ARU46" s="115"/>
      <c r="ARV46" s="115"/>
      <c r="ARW46" s="115"/>
      <c r="ARX46" s="115"/>
      <c r="ARY46" s="115"/>
      <c r="ARZ46" s="115"/>
      <c r="ASA46" s="116"/>
      <c r="ASB46" s="117">
        <v>0</v>
      </c>
      <c r="ASC46" s="115"/>
      <c r="ASD46" s="115"/>
      <c r="ASE46" s="115"/>
      <c r="ASF46" s="115"/>
      <c r="ASG46" s="115"/>
      <c r="ASH46" s="115"/>
      <c r="ASI46" s="115"/>
      <c r="ASJ46" s="115"/>
      <c r="ASK46" s="115"/>
      <c r="ASL46" s="116"/>
      <c r="ASM46" s="117">
        <v>0</v>
      </c>
      <c r="ASN46" s="115"/>
      <c r="ASO46" s="115"/>
      <c r="ASP46" s="115"/>
      <c r="ASQ46" s="115"/>
      <c r="ASR46" s="115"/>
      <c r="ASS46" s="115"/>
      <c r="AST46" s="115"/>
      <c r="ASU46" s="115"/>
      <c r="ASV46" s="115"/>
      <c r="ASW46" s="115"/>
      <c r="ASX46" s="115"/>
      <c r="ASY46" s="115"/>
      <c r="ASZ46" s="115"/>
      <c r="ATA46" s="118"/>
      <c r="ATB46" s="114">
        <v>35430</v>
      </c>
      <c r="ATC46" s="115"/>
      <c r="ATD46" s="115"/>
      <c r="ATE46" s="115"/>
      <c r="ATF46" s="115"/>
      <c r="ATG46" s="115"/>
      <c r="ATH46" s="115"/>
      <c r="ATI46" s="115"/>
      <c r="ATJ46" s="115"/>
      <c r="ATK46" s="115"/>
      <c r="ATL46" s="116"/>
      <c r="ATM46" s="117">
        <v>37545</v>
      </c>
      <c r="ATN46" s="115"/>
      <c r="ATO46" s="115"/>
      <c r="ATP46" s="115"/>
      <c r="ATQ46" s="115"/>
      <c r="ATR46" s="115"/>
      <c r="ATS46" s="115"/>
      <c r="ATT46" s="115"/>
      <c r="ATU46" s="115"/>
      <c r="ATV46" s="115"/>
      <c r="ATW46" s="115"/>
      <c r="ATX46" s="115"/>
      <c r="ATY46" s="115"/>
      <c r="ATZ46" s="115"/>
      <c r="AUA46" s="116"/>
      <c r="AUB46" s="117">
        <v>35430</v>
      </c>
      <c r="AUC46" s="115"/>
      <c r="AUD46" s="115"/>
      <c r="AUE46" s="115"/>
      <c r="AUF46" s="115"/>
      <c r="AUG46" s="115"/>
      <c r="AUH46" s="115"/>
      <c r="AUI46" s="115"/>
      <c r="AUJ46" s="115"/>
      <c r="AUK46" s="115"/>
      <c r="AUL46" s="116"/>
      <c r="AUM46" s="117">
        <v>37545</v>
      </c>
      <c r="AUN46" s="115"/>
      <c r="AUO46" s="115"/>
      <c r="AUP46" s="115"/>
      <c r="AUQ46" s="115"/>
      <c r="AUR46" s="115"/>
      <c r="AUS46" s="115"/>
      <c r="AUT46" s="115"/>
      <c r="AUU46" s="115"/>
      <c r="AUV46" s="115"/>
      <c r="AUW46" s="115"/>
      <c r="AUX46" s="115"/>
      <c r="AUY46" s="115"/>
      <c r="AUZ46" s="115"/>
      <c r="AVA46" s="118"/>
      <c r="AVB46" s="114">
        <v>0</v>
      </c>
      <c r="AVC46" s="115"/>
      <c r="AVD46" s="115"/>
      <c r="AVE46" s="115"/>
      <c r="AVF46" s="115"/>
      <c r="AVG46" s="115"/>
      <c r="AVH46" s="115"/>
      <c r="AVI46" s="115"/>
      <c r="AVJ46" s="115"/>
      <c r="AVK46" s="115"/>
      <c r="AVL46" s="116"/>
      <c r="AVM46" s="117">
        <v>0</v>
      </c>
      <c r="AVN46" s="115"/>
      <c r="AVO46" s="115"/>
      <c r="AVP46" s="115"/>
      <c r="AVQ46" s="115"/>
      <c r="AVR46" s="115"/>
      <c r="AVS46" s="115"/>
      <c r="AVT46" s="115"/>
      <c r="AVU46" s="115"/>
      <c r="AVV46" s="115"/>
      <c r="AVW46" s="115"/>
      <c r="AVX46" s="115"/>
      <c r="AVY46" s="115"/>
      <c r="AVZ46" s="115"/>
      <c r="AWA46" s="116"/>
      <c r="AWB46" s="117">
        <v>0</v>
      </c>
      <c r="AWC46" s="115"/>
      <c r="AWD46" s="115"/>
      <c r="AWE46" s="115"/>
      <c r="AWF46" s="115"/>
      <c r="AWG46" s="115"/>
      <c r="AWH46" s="115"/>
      <c r="AWI46" s="115"/>
      <c r="AWJ46" s="115"/>
      <c r="AWK46" s="115"/>
      <c r="AWL46" s="116"/>
      <c r="AWM46" s="117">
        <v>0</v>
      </c>
      <c r="AWN46" s="115"/>
      <c r="AWO46" s="115"/>
      <c r="AWP46" s="115"/>
      <c r="AWQ46" s="115"/>
      <c r="AWR46" s="115"/>
      <c r="AWS46" s="115"/>
      <c r="AWT46" s="115"/>
      <c r="AWU46" s="115"/>
      <c r="AWV46" s="115"/>
      <c r="AWW46" s="115"/>
      <c r="AWX46" s="115"/>
      <c r="AWY46" s="115"/>
      <c r="AWZ46" s="115"/>
      <c r="AXA46" s="118"/>
      <c r="AXB46" s="114">
        <v>0</v>
      </c>
      <c r="AXC46" s="115"/>
      <c r="AXD46" s="115"/>
      <c r="AXE46" s="115"/>
      <c r="AXF46" s="115"/>
      <c r="AXG46" s="115"/>
      <c r="AXH46" s="115"/>
      <c r="AXI46" s="115"/>
      <c r="AXJ46" s="115"/>
      <c r="AXK46" s="115"/>
      <c r="AXL46" s="116"/>
      <c r="AXM46" s="117">
        <v>3150</v>
      </c>
      <c r="AXN46" s="115"/>
      <c r="AXO46" s="115"/>
      <c r="AXP46" s="115"/>
      <c r="AXQ46" s="115"/>
      <c r="AXR46" s="115"/>
      <c r="AXS46" s="115"/>
      <c r="AXT46" s="115"/>
      <c r="AXU46" s="115"/>
      <c r="AXV46" s="115"/>
      <c r="AXW46" s="115"/>
      <c r="AXX46" s="115"/>
      <c r="AXY46" s="115"/>
      <c r="AXZ46" s="115"/>
      <c r="AYA46" s="116"/>
      <c r="AYB46" s="117">
        <v>0</v>
      </c>
      <c r="AYC46" s="115"/>
      <c r="AYD46" s="115"/>
      <c r="AYE46" s="115"/>
      <c r="AYF46" s="115"/>
      <c r="AYG46" s="115"/>
      <c r="AYH46" s="115"/>
      <c r="AYI46" s="115"/>
      <c r="AYJ46" s="115"/>
      <c r="AYK46" s="115"/>
      <c r="AYL46" s="116"/>
      <c r="AYM46" s="117">
        <v>3150</v>
      </c>
      <c r="AYN46" s="115"/>
      <c r="AYO46" s="115"/>
      <c r="AYP46" s="115"/>
      <c r="AYQ46" s="115"/>
      <c r="AYR46" s="115"/>
      <c r="AYS46" s="115"/>
      <c r="AYT46" s="115"/>
      <c r="AYU46" s="115"/>
      <c r="AYV46" s="115"/>
      <c r="AYW46" s="115"/>
      <c r="AYX46" s="115"/>
      <c r="AYY46" s="115"/>
      <c r="AYZ46" s="115"/>
      <c r="AZA46" s="118"/>
      <c r="AZB46" s="114"/>
      <c r="AZC46" s="115"/>
      <c r="AZD46" s="115"/>
      <c r="AZE46" s="115"/>
      <c r="AZF46" s="115"/>
      <c r="AZG46" s="115"/>
      <c r="AZH46" s="115"/>
      <c r="AZI46" s="115"/>
      <c r="AZJ46" s="115"/>
      <c r="AZK46" s="115"/>
      <c r="AZL46" s="116"/>
      <c r="AZM46" s="117">
        <v>37230</v>
      </c>
      <c r="AZN46" s="115"/>
      <c r="AZO46" s="115"/>
      <c r="AZP46" s="115"/>
      <c r="AZQ46" s="115"/>
      <c r="AZR46" s="115"/>
      <c r="AZS46" s="115"/>
      <c r="AZT46" s="115"/>
      <c r="AZU46" s="115"/>
      <c r="AZV46" s="115"/>
      <c r="AZW46" s="115"/>
      <c r="AZX46" s="115"/>
      <c r="AZY46" s="115"/>
      <c r="AZZ46" s="115"/>
      <c r="BAA46" s="116"/>
      <c r="BAB46" s="117"/>
      <c r="BAC46" s="115"/>
      <c r="BAD46" s="115"/>
      <c r="BAE46" s="115"/>
      <c r="BAF46" s="115"/>
      <c r="BAG46" s="115"/>
      <c r="BAH46" s="115"/>
      <c r="BAI46" s="115"/>
      <c r="BAJ46" s="115"/>
      <c r="BAK46" s="115"/>
      <c r="BAL46" s="116"/>
      <c r="BAM46" s="117">
        <v>37230</v>
      </c>
      <c r="BAN46" s="115"/>
      <c r="BAO46" s="115"/>
      <c r="BAP46" s="115"/>
      <c r="BAQ46" s="115"/>
      <c r="BAR46" s="115"/>
      <c r="BAS46" s="115"/>
      <c r="BAT46" s="115"/>
      <c r="BAU46" s="115"/>
      <c r="BAV46" s="115"/>
      <c r="BAW46" s="115"/>
      <c r="BAX46" s="115"/>
      <c r="BAY46" s="115"/>
      <c r="BAZ46" s="115"/>
      <c r="BBA46" s="118"/>
      <c r="BBB46" s="114">
        <v>293800</v>
      </c>
      <c r="BBC46" s="115"/>
      <c r="BBD46" s="115"/>
      <c r="BBE46" s="115"/>
      <c r="BBF46" s="115"/>
      <c r="BBG46" s="115"/>
      <c r="BBH46" s="115"/>
      <c r="BBI46" s="115"/>
      <c r="BBJ46" s="115"/>
      <c r="BBK46" s="115"/>
      <c r="BBL46" s="116"/>
      <c r="BBM46" s="117">
        <v>320800</v>
      </c>
      <c r="BBN46" s="115"/>
      <c r="BBO46" s="115"/>
      <c r="BBP46" s="115"/>
      <c r="BBQ46" s="115"/>
      <c r="BBR46" s="115"/>
      <c r="BBS46" s="115"/>
      <c r="BBT46" s="115"/>
      <c r="BBU46" s="115"/>
      <c r="BBV46" s="115"/>
      <c r="BBW46" s="115"/>
      <c r="BBX46" s="115"/>
      <c r="BBY46" s="115"/>
      <c r="BBZ46" s="115"/>
      <c r="BCA46" s="116"/>
      <c r="BCB46" s="117">
        <v>293800</v>
      </c>
      <c r="BCC46" s="115"/>
      <c r="BCD46" s="115"/>
      <c r="BCE46" s="115"/>
      <c r="BCF46" s="115"/>
      <c r="BCG46" s="115"/>
      <c r="BCH46" s="115"/>
      <c r="BCI46" s="115"/>
      <c r="BCJ46" s="115"/>
      <c r="BCK46" s="115"/>
      <c r="BCL46" s="116"/>
      <c r="BCM46" s="117">
        <v>320800</v>
      </c>
      <c r="BCN46" s="115"/>
      <c r="BCO46" s="115"/>
      <c r="BCP46" s="115"/>
      <c r="BCQ46" s="115"/>
      <c r="BCR46" s="115"/>
      <c r="BCS46" s="115"/>
      <c r="BCT46" s="115"/>
      <c r="BCU46" s="115"/>
      <c r="BCV46" s="115"/>
      <c r="BCW46" s="115"/>
      <c r="BCX46" s="115"/>
      <c r="BCY46" s="115"/>
      <c r="BCZ46" s="115"/>
      <c r="BDA46" s="118"/>
      <c r="BDB46" s="114">
        <v>0</v>
      </c>
      <c r="BDC46" s="115"/>
      <c r="BDD46" s="115"/>
      <c r="BDE46" s="115"/>
      <c r="BDF46" s="115"/>
      <c r="BDG46" s="115"/>
      <c r="BDH46" s="115"/>
      <c r="BDI46" s="115"/>
      <c r="BDJ46" s="115"/>
      <c r="BDK46" s="115"/>
      <c r="BDL46" s="116"/>
      <c r="BDM46" s="117">
        <v>0</v>
      </c>
      <c r="BDN46" s="115"/>
      <c r="BDO46" s="115"/>
      <c r="BDP46" s="115"/>
      <c r="BDQ46" s="115"/>
      <c r="BDR46" s="115"/>
      <c r="BDS46" s="115"/>
      <c r="BDT46" s="115"/>
      <c r="BDU46" s="115"/>
      <c r="BDV46" s="115"/>
      <c r="BDW46" s="115"/>
      <c r="BDX46" s="115"/>
      <c r="BDY46" s="115"/>
      <c r="BDZ46" s="115"/>
      <c r="BEA46" s="116"/>
      <c r="BEB46" s="117">
        <v>0</v>
      </c>
      <c r="BEC46" s="115"/>
      <c r="BED46" s="115"/>
      <c r="BEE46" s="115"/>
      <c r="BEF46" s="115"/>
      <c r="BEG46" s="115"/>
      <c r="BEH46" s="115"/>
      <c r="BEI46" s="115"/>
      <c r="BEJ46" s="115"/>
      <c r="BEK46" s="115"/>
      <c r="BEL46" s="116"/>
      <c r="BEM46" s="117">
        <v>0</v>
      </c>
      <c r="BEN46" s="115"/>
      <c r="BEO46" s="115"/>
      <c r="BEP46" s="115"/>
      <c r="BEQ46" s="115"/>
      <c r="BER46" s="115"/>
      <c r="BES46" s="115"/>
      <c r="BET46" s="115"/>
      <c r="BEU46" s="115"/>
      <c r="BEV46" s="115"/>
      <c r="BEW46" s="115"/>
      <c r="BEX46" s="115"/>
      <c r="BEY46" s="115"/>
      <c r="BEZ46" s="115"/>
      <c r="BFA46" s="118"/>
      <c r="BFB46" s="114">
        <v>133104</v>
      </c>
      <c r="BFC46" s="115"/>
      <c r="BFD46" s="115"/>
      <c r="BFE46" s="115"/>
      <c r="BFF46" s="115"/>
      <c r="BFG46" s="115"/>
      <c r="BFH46" s="115"/>
      <c r="BFI46" s="115"/>
      <c r="BFJ46" s="115"/>
      <c r="BFK46" s="115"/>
      <c r="BFL46" s="116"/>
      <c r="BFM46" s="117">
        <v>142204</v>
      </c>
      <c r="BFN46" s="115"/>
      <c r="BFO46" s="115"/>
      <c r="BFP46" s="115"/>
      <c r="BFQ46" s="115"/>
      <c r="BFR46" s="115"/>
      <c r="BFS46" s="115"/>
      <c r="BFT46" s="115"/>
      <c r="BFU46" s="115"/>
      <c r="BFV46" s="115"/>
      <c r="BFW46" s="115"/>
      <c r="BFX46" s="115"/>
      <c r="BFY46" s="115"/>
      <c r="BFZ46" s="115"/>
      <c r="BGA46" s="116"/>
      <c r="BGB46" s="117">
        <v>133104</v>
      </c>
      <c r="BGC46" s="115"/>
      <c r="BGD46" s="115"/>
      <c r="BGE46" s="115"/>
      <c r="BGF46" s="115"/>
      <c r="BGG46" s="115"/>
      <c r="BGH46" s="115"/>
      <c r="BGI46" s="115"/>
      <c r="BGJ46" s="115"/>
      <c r="BGK46" s="115"/>
      <c r="BGL46" s="116"/>
      <c r="BGM46" s="117">
        <v>142204</v>
      </c>
      <c r="BGN46" s="115"/>
      <c r="BGO46" s="115"/>
      <c r="BGP46" s="115"/>
      <c r="BGQ46" s="115"/>
      <c r="BGR46" s="115"/>
      <c r="BGS46" s="115"/>
      <c r="BGT46" s="115"/>
      <c r="BGU46" s="115"/>
      <c r="BGV46" s="115"/>
      <c r="BGW46" s="115"/>
      <c r="BGX46" s="115"/>
      <c r="BGY46" s="115"/>
      <c r="BGZ46" s="115"/>
      <c r="BHA46" s="118"/>
      <c r="BHB46" s="114">
        <v>92690</v>
      </c>
      <c r="BHC46" s="115"/>
      <c r="BHD46" s="115"/>
      <c r="BHE46" s="115"/>
      <c r="BHF46" s="115"/>
      <c r="BHG46" s="115"/>
      <c r="BHH46" s="115"/>
      <c r="BHI46" s="115"/>
      <c r="BHJ46" s="115"/>
      <c r="BHK46" s="115"/>
      <c r="BHL46" s="116"/>
      <c r="BHM46" s="117">
        <v>162890</v>
      </c>
      <c r="BHN46" s="115"/>
      <c r="BHO46" s="115"/>
      <c r="BHP46" s="115"/>
      <c r="BHQ46" s="115"/>
      <c r="BHR46" s="115"/>
      <c r="BHS46" s="115"/>
      <c r="BHT46" s="115"/>
      <c r="BHU46" s="115"/>
      <c r="BHV46" s="115"/>
      <c r="BHW46" s="115"/>
      <c r="BHX46" s="115"/>
      <c r="BHY46" s="115"/>
      <c r="BHZ46" s="115"/>
      <c r="BIA46" s="116"/>
      <c r="BIB46" s="117">
        <v>92690</v>
      </c>
      <c r="BIC46" s="115"/>
      <c r="BID46" s="115"/>
      <c r="BIE46" s="115"/>
      <c r="BIF46" s="115"/>
      <c r="BIG46" s="115"/>
      <c r="BIH46" s="115"/>
      <c r="BII46" s="115"/>
      <c r="BIJ46" s="115"/>
      <c r="BIK46" s="115"/>
      <c r="BIL46" s="116"/>
      <c r="BIM46" s="117">
        <v>162890</v>
      </c>
      <c r="BIN46" s="115"/>
      <c r="BIO46" s="115"/>
      <c r="BIP46" s="115"/>
      <c r="BIQ46" s="115"/>
      <c r="BIR46" s="115"/>
      <c r="BIS46" s="115"/>
      <c r="BIT46" s="115"/>
      <c r="BIU46" s="115"/>
      <c r="BIV46" s="115"/>
      <c r="BIW46" s="115"/>
      <c r="BIX46" s="115"/>
      <c r="BIY46" s="115"/>
      <c r="BIZ46" s="115"/>
      <c r="BJA46" s="118"/>
      <c r="BJB46" s="114">
        <v>0</v>
      </c>
      <c r="BJC46" s="115"/>
      <c r="BJD46" s="115"/>
      <c r="BJE46" s="115"/>
      <c r="BJF46" s="115"/>
      <c r="BJG46" s="115"/>
      <c r="BJH46" s="115"/>
      <c r="BJI46" s="115"/>
      <c r="BJJ46" s="115"/>
      <c r="BJK46" s="115"/>
      <c r="BJL46" s="116"/>
      <c r="BJM46" s="117">
        <v>0</v>
      </c>
      <c r="BJN46" s="115"/>
      <c r="BJO46" s="115"/>
      <c r="BJP46" s="115"/>
      <c r="BJQ46" s="115"/>
      <c r="BJR46" s="115"/>
      <c r="BJS46" s="115"/>
      <c r="BJT46" s="115"/>
      <c r="BJU46" s="115"/>
      <c r="BJV46" s="115"/>
      <c r="BJW46" s="115"/>
      <c r="BJX46" s="115"/>
      <c r="BJY46" s="115"/>
      <c r="BJZ46" s="115"/>
      <c r="BKA46" s="116"/>
      <c r="BKB46" s="117">
        <v>0</v>
      </c>
      <c r="BKC46" s="115"/>
      <c r="BKD46" s="115"/>
      <c r="BKE46" s="115"/>
      <c r="BKF46" s="115"/>
      <c r="BKG46" s="115"/>
      <c r="BKH46" s="115"/>
      <c r="BKI46" s="115"/>
      <c r="BKJ46" s="115"/>
      <c r="BKK46" s="115"/>
      <c r="BKL46" s="116"/>
      <c r="BKM46" s="117">
        <v>0</v>
      </c>
      <c r="BKN46" s="115"/>
      <c r="BKO46" s="115"/>
      <c r="BKP46" s="115"/>
      <c r="BKQ46" s="115"/>
      <c r="BKR46" s="115"/>
      <c r="BKS46" s="115"/>
      <c r="BKT46" s="115"/>
      <c r="BKU46" s="115"/>
      <c r="BKV46" s="115"/>
      <c r="BKW46" s="115"/>
      <c r="BKX46" s="115"/>
      <c r="BKY46" s="115"/>
      <c r="BKZ46" s="115"/>
      <c r="BLA46" s="118"/>
      <c r="BLB46" s="114">
        <f>BMB46+11000</f>
        <v>71516.639999999999</v>
      </c>
      <c r="BLC46" s="115"/>
      <c r="BLD46" s="115"/>
      <c r="BLE46" s="115"/>
      <c r="BLF46" s="115"/>
      <c r="BLG46" s="115"/>
      <c r="BLH46" s="115"/>
      <c r="BLI46" s="115"/>
      <c r="BLJ46" s="115"/>
      <c r="BLK46" s="115"/>
      <c r="BLL46" s="116"/>
      <c r="BLM46" s="117">
        <f>BMM46+450+11000+450+11000</f>
        <v>280652.32</v>
      </c>
      <c r="BLN46" s="115"/>
      <c r="BLO46" s="115"/>
      <c r="BLP46" s="115"/>
      <c r="BLQ46" s="115"/>
      <c r="BLR46" s="115"/>
      <c r="BLS46" s="115"/>
      <c r="BLT46" s="115"/>
      <c r="BLU46" s="115"/>
      <c r="BLV46" s="115"/>
      <c r="BLW46" s="115"/>
      <c r="BLX46" s="115"/>
      <c r="BLY46" s="115"/>
      <c r="BLZ46" s="115"/>
      <c r="BMA46" s="116"/>
      <c r="BMB46" s="117">
        <v>60516.639999999999</v>
      </c>
      <c r="BMC46" s="115"/>
      <c r="BMD46" s="115"/>
      <c r="BME46" s="115"/>
      <c r="BMF46" s="115"/>
      <c r="BMG46" s="115"/>
      <c r="BMH46" s="115"/>
      <c r="BMI46" s="115"/>
      <c r="BMJ46" s="115"/>
      <c r="BMK46" s="115"/>
      <c r="BML46" s="116"/>
      <c r="BMM46" s="117">
        <f>56674.68+30109.52+110451.48+60516.64</f>
        <v>257752.32000000001</v>
      </c>
      <c r="BMN46" s="115"/>
      <c r="BMO46" s="115"/>
      <c r="BMP46" s="115"/>
      <c r="BMQ46" s="115"/>
      <c r="BMR46" s="115"/>
      <c r="BMS46" s="115"/>
      <c r="BMT46" s="115"/>
      <c r="BMU46" s="115"/>
      <c r="BMV46" s="115"/>
      <c r="BMW46" s="115"/>
      <c r="BMX46" s="115"/>
      <c r="BMY46" s="115"/>
      <c r="BMZ46" s="115"/>
      <c r="BNA46" s="118"/>
      <c r="BNB46" s="61"/>
      <c r="BNC46" s="61"/>
      <c r="BND46" s="61"/>
      <c r="BNE46" s="61"/>
      <c r="BNF46" s="61"/>
      <c r="BNG46" s="61"/>
      <c r="BNH46" s="61"/>
      <c r="BNI46" s="61"/>
      <c r="BNJ46" s="61"/>
      <c r="BNK46" s="61"/>
      <c r="BNL46" s="61"/>
      <c r="BNM46" s="61"/>
      <c r="BNN46" s="61"/>
      <c r="BNO46" s="61"/>
      <c r="BNP46" s="61"/>
      <c r="BNQ46" s="61"/>
      <c r="BNR46" s="61"/>
      <c r="BNS46" s="61"/>
      <c r="BNT46" s="61"/>
      <c r="BNU46" s="61"/>
      <c r="BNV46" s="61"/>
      <c r="BNW46" s="61"/>
      <c r="BNX46" s="61"/>
      <c r="BNY46" s="61"/>
      <c r="BNZ46" s="61"/>
      <c r="BOA46" s="61"/>
      <c r="BOB46" s="61"/>
      <c r="BOC46" s="61"/>
      <c r="BOD46" s="61"/>
      <c r="BOE46" s="61"/>
      <c r="BOF46" s="61"/>
      <c r="BOG46" s="61"/>
      <c r="BOH46" s="61"/>
      <c r="BOI46" s="61"/>
      <c r="BOJ46" s="61"/>
      <c r="BOK46" s="61"/>
      <c r="BOL46" s="61"/>
      <c r="BOM46" s="61"/>
      <c r="BON46" s="61"/>
      <c r="BOO46" s="61"/>
      <c r="BOP46" s="61"/>
      <c r="BOQ46" s="61"/>
      <c r="BOR46" s="61"/>
      <c r="BOS46" s="61"/>
      <c r="BOT46" s="61"/>
      <c r="BOU46" s="61"/>
      <c r="BOV46" s="61"/>
      <c r="BOW46" s="61"/>
      <c r="BOX46" s="61"/>
      <c r="BOY46" s="61"/>
      <c r="BOZ46" s="61"/>
      <c r="BPA46" s="61"/>
    </row>
    <row r="47" spans="1:1769" s="62" customFormat="1" ht="33" customHeight="1">
      <c r="A47" s="192" t="s">
        <v>53</v>
      </c>
      <c r="B47" s="193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3"/>
      <c r="AI47" s="193"/>
      <c r="AJ47" s="193"/>
      <c r="AK47" s="193"/>
      <c r="AL47" s="193"/>
      <c r="AM47" s="193"/>
      <c r="AN47" s="193"/>
      <c r="AO47" s="193"/>
      <c r="AP47" s="193"/>
      <c r="AQ47" s="193"/>
      <c r="AR47" s="193"/>
      <c r="AS47" s="125" t="s">
        <v>64</v>
      </c>
      <c r="AT47" s="126"/>
      <c r="AU47" s="126"/>
      <c r="AV47" s="126"/>
      <c r="AW47" s="126"/>
      <c r="AX47" s="126"/>
      <c r="AY47" s="126"/>
      <c r="AZ47" s="126"/>
      <c r="BA47" s="126"/>
      <c r="BB47" s="127">
        <f>DB47+FB47+HB47+JB47+LB47+NB47+PB47+RB47+TB47+VB47+XB47+ZB47+ABB47+ADB47+AFB47+AHB47+AJB47+ALB47+ANB47+APB47+ARB47+ATB47+AVB47+AXB47+AZB47+BBB47+BDB47+BFB47+BHB47+BJB47+BLB47</f>
        <v>306704</v>
      </c>
      <c r="BC47" s="127"/>
      <c r="BD47" s="127"/>
      <c r="BE47" s="127"/>
      <c r="BF47" s="127"/>
      <c r="BG47" s="127"/>
      <c r="BH47" s="127"/>
      <c r="BI47" s="127"/>
      <c r="BJ47" s="127"/>
      <c r="BK47" s="127"/>
      <c r="BL47" s="127"/>
      <c r="BM47" s="127">
        <f>DM47+FM47+HM47+JM47+LM47+NM47+PM47+RM47+TM47+VM47+XM47+ZM47+ABM47+ADM47+AFM47+AHM47+AJM47+ALM47+ANM47+APM47+ARM47+ATM47+AVM47+AXM47+AZM47+BBM47+BDM47+BFM47+BHM47+BJM47+BLM47</f>
        <v>309854</v>
      </c>
      <c r="BN47" s="127"/>
      <c r="BO47" s="127"/>
      <c r="BP47" s="127"/>
      <c r="BQ47" s="127"/>
      <c r="BR47" s="127"/>
      <c r="BS47" s="127"/>
      <c r="BT47" s="127"/>
      <c r="BU47" s="127"/>
      <c r="BV47" s="127"/>
      <c r="BW47" s="127"/>
      <c r="BX47" s="127"/>
      <c r="BY47" s="127"/>
      <c r="BZ47" s="127"/>
      <c r="CA47" s="127"/>
      <c r="CB47" s="127">
        <f>EB47+GB47+IB47+KB47+MB47+OB47+QB47+SB47+UB47+WB47+YB47+AAB47+ACB47+AEB47+AGB47+AIB47+AKB47+AMB47+AOB47+AQB47+ASB47+AUB47+AWB47+AYB47+BAB47+BCB47+BEB47+BGB47+BIB47+BKB47+BMB47</f>
        <v>306704</v>
      </c>
      <c r="CC47" s="127"/>
      <c r="CD47" s="127"/>
      <c r="CE47" s="127"/>
      <c r="CF47" s="127"/>
      <c r="CG47" s="127"/>
      <c r="CH47" s="127"/>
      <c r="CI47" s="127"/>
      <c r="CJ47" s="127"/>
      <c r="CK47" s="127"/>
      <c r="CL47" s="127"/>
      <c r="CM47" s="127">
        <f>EM47+GM47+IM47+KM47+MM47+OM47+QM47+SM47+UM47+WM47+YM47+AAM47+ACM47+AEM47+AGM47+AIM47+AKM47+AMM47+AOM47+AQM47+ASM47+AUM47+AWM47+AYM47+BAM47+BCM47+BEM47+BGM47+BIM47+BKM47+BMM47</f>
        <v>309854</v>
      </c>
      <c r="CN47" s="127"/>
      <c r="CO47" s="127"/>
      <c r="CP47" s="127"/>
      <c r="CQ47" s="127"/>
      <c r="CR47" s="127"/>
      <c r="CS47" s="127"/>
      <c r="CT47" s="127"/>
      <c r="CU47" s="127"/>
      <c r="CV47" s="127"/>
      <c r="CW47" s="127"/>
      <c r="CX47" s="127"/>
      <c r="CY47" s="127"/>
      <c r="CZ47" s="127"/>
      <c r="DA47" s="128"/>
      <c r="DB47" s="114">
        <v>0</v>
      </c>
      <c r="DC47" s="115"/>
      <c r="DD47" s="115"/>
      <c r="DE47" s="115"/>
      <c r="DF47" s="115"/>
      <c r="DG47" s="115"/>
      <c r="DH47" s="115"/>
      <c r="DI47" s="115"/>
      <c r="DJ47" s="115"/>
      <c r="DK47" s="115"/>
      <c r="DL47" s="116"/>
      <c r="DM47" s="117">
        <v>0</v>
      </c>
      <c r="DN47" s="115"/>
      <c r="DO47" s="115"/>
      <c r="DP47" s="115"/>
      <c r="DQ47" s="115"/>
      <c r="DR47" s="115"/>
      <c r="DS47" s="115"/>
      <c r="DT47" s="115"/>
      <c r="DU47" s="115"/>
      <c r="DV47" s="115"/>
      <c r="DW47" s="115"/>
      <c r="DX47" s="115"/>
      <c r="DY47" s="115"/>
      <c r="DZ47" s="115"/>
      <c r="EA47" s="116"/>
      <c r="EB47" s="117">
        <v>0</v>
      </c>
      <c r="EC47" s="115"/>
      <c r="ED47" s="115"/>
      <c r="EE47" s="115"/>
      <c r="EF47" s="115"/>
      <c r="EG47" s="115"/>
      <c r="EH47" s="115"/>
      <c r="EI47" s="115"/>
      <c r="EJ47" s="115"/>
      <c r="EK47" s="115"/>
      <c r="EL47" s="116"/>
      <c r="EM47" s="117">
        <v>0</v>
      </c>
      <c r="EN47" s="115"/>
      <c r="EO47" s="115"/>
      <c r="EP47" s="115"/>
      <c r="EQ47" s="115"/>
      <c r="ER47" s="115"/>
      <c r="ES47" s="115"/>
      <c r="ET47" s="115"/>
      <c r="EU47" s="115"/>
      <c r="EV47" s="115"/>
      <c r="EW47" s="115"/>
      <c r="EX47" s="115"/>
      <c r="EY47" s="115"/>
      <c r="EZ47" s="115"/>
      <c r="FA47" s="118"/>
      <c r="FB47" s="114">
        <v>0</v>
      </c>
      <c r="FC47" s="115"/>
      <c r="FD47" s="115"/>
      <c r="FE47" s="115"/>
      <c r="FF47" s="115"/>
      <c r="FG47" s="115"/>
      <c r="FH47" s="115"/>
      <c r="FI47" s="115"/>
      <c r="FJ47" s="115"/>
      <c r="FK47" s="115"/>
      <c r="FL47" s="116"/>
      <c r="FM47" s="117">
        <v>0</v>
      </c>
      <c r="FN47" s="115"/>
      <c r="FO47" s="115"/>
      <c r="FP47" s="115"/>
      <c r="FQ47" s="115"/>
      <c r="FR47" s="115"/>
      <c r="FS47" s="115"/>
      <c r="FT47" s="115"/>
      <c r="FU47" s="115"/>
      <c r="FV47" s="115"/>
      <c r="FW47" s="115"/>
      <c r="FX47" s="115"/>
      <c r="FY47" s="115"/>
      <c r="FZ47" s="115"/>
      <c r="GA47" s="116"/>
      <c r="GB47" s="117">
        <v>0</v>
      </c>
      <c r="GC47" s="115"/>
      <c r="GD47" s="115"/>
      <c r="GE47" s="115"/>
      <c r="GF47" s="115"/>
      <c r="GG47" s="115"/>
      <c r="GH47" s="115"/>
      <c r="GI47" s="115"/>
      <c r="GJ47" s="115"/>
      <c r="GK47" s="115"/>
      <c r="GL47" s="116"/>
      <c r="GM47" s="117">
        <v>0</v>
      </c>
      <c r="GN47" s="115"/>
      <c r="GO47" s="115"/>
      <c r="GP47" s="115"/>
      <c r="GQ47" s="115"/>
      <c r="GR47" s="115"/>
      <c r="GS47" s="115"/>
      <c r="GT47" s="115"/>
      <c r="GU47" s="115"/>
      <c r="GV47" s="115"/>
      <c r="GW47" s="115"/>
      <c r="GX47" s="115"/>
      <c r="GY47" s="115"/>
      <c r="GZ47" s="115"/>
      <c r="HA47" s="118"/>
      <c r="HB47" s="114">
        <v>0</v>
      </c>
      <c r="HC47" s="115"/>
      <c r="HD47" s="115"/>
      <c r="HE47" s="115"/>
      <c r="HF47" s="115"/>
      <c r="HG47" s="115"/>
      <c r="HH47" s="115"/>
      <c r="HI47" s="115"/>
      <c r="HJ47" s="115"/>
      <c r="HK47" s="115"/>
      <c r="HL47" s="116"/>
      <c r="HM47" s="117">
        <v>0</v>
      </c>
      <c r="HN47" s="115"/>
      <c r="HO47" s="115"/>
      <c r="HP47" s="115"/>
      <c r="HQ47" s="115"/>
      <c r="HR47" s="115"/>
      <c r="HS47" s="115"/>
      <c r="HT47" s="115"/>
      <c r="HU47" s="115"/>
      <c r="HV47" s="115"/>
      <c r="HW47" s="115"/>
      <c r="HX47" s="115"/>
      <c r="HY47" s="115"/>
      <c r="HZ47" s="115"/>
      <c r="IA47" s="116"/>
      <c r="IB47" s="117">
        <v>0</v>
      </c>
      <c r="IC47" s="115"/>
      <c r="ID47" s="115"/>
      <c r="IE47" s="115"/>
      <c r="IF47" s="115"/>
      <c r="IG47" s="115"/>
      <c r="IH47" s="115"/>
      <c r="II47" s="115"/>
      <c r="IJ47" s="115"/>
      <c r="IK47" s="115"/>
      <c r="IL47" s="116"/>
      <c r="IM47" s="117">
        <v>0</v>
      </c>
      <c r="IN47" s="115"/>
      <c r="IO47" s="115"/>
      <c r="IP47" s="115"/>
      <c r="IQ47" s="115"/>
      <c r="IR47" s="115"/>
      <c r="IS47" s="115"/>
      <c r="IT47" s="115"/>
      <c r="IU47" s="115"/>
      <c r="IV47" s="115"/>
      <c r="IW47" s="115"/>
      <c r="IX47" s="115"/>
      <c r="IY47" s="115"/>
      <c r="IZ47" s="115"/>
      <c r="JA47" s="118"/>
      <c r="JB47" s="114">
        <v>0</v>
      </c>
      <c r="JC47" s="115"/>
      <c r="JD47" s="115"/>
      <c r="JE47" s="115"/>
      <c r="JF47" s="115"/>
      <c r="JG47" s="115"/>
      <c r="JH47" s="115"/>
      <c r="JI47" s="115"/>
      <c r="JJ47" s="115"/>
      <c r="JK47" s="115"/>
      <c r="JL47" s="116"/>
      <c r="JM47" s="117">
        <v>0</v>
      </c>
      <c r="JN47" s="115"/>
      <c r="JO47" s="115"/>
      <c r="JP47" s="115"/>
      <c r="JQ47" s="115"/>
      <c r="JR47" s="115"/>
      <c r="JS47" s="115"/>
      <c r="JT47" s="115"/>
      <c r="JU47" s="115"/>
      <c r="JV47" s="115"/>
      <c r="JW47" s="115"/>
      <c r="JX47" s="115"/>
      <c r="JY47" s="115"/>
      <c r="JZ47" s="115"/>
      <c r="KA47" s="116"/>
      <c r="KB47" s="117">
        <v>0</v>
      </c>
      <c r="KC47" s="115"/>
      <c r="KD47" s="115"/>
      <c r="KE47" s="115"/>
      <c r="KF47" s="115"/>
      <c r="KG47" s="115"/>
      <c r="KH47" s="115"/>
      <c r="KI47" s="115"/>
      <c r="KJ47" s="115"/>
      <c r="KK47" s="115"/>
      <c r="KL47" s="116"/>
      <c r="KM47" s="117">
        <v>0</v>
      </c>
      <c r="KN47" s="115"/>
      <c r="KO47" s="115"/>
      <c r="KP47" s="115"/>
      <c r="KQ47" s="115"/>
      <c r="KR47" s="115"/>
      <c r="KS47" s="115"/>
      <c r="KT47" s="115"/>
      <c r="KU47" s="115"/>
      <c r="KV47" s="115"/>
      <c r="KW47" s="115"/>
      <c r="KX47" s="115"/>
      <c r="KY47" s="115"/>
      <c r="KZ47" s="115"/>
      <c r="LA47" s="118"/>
      <c r="LB47" s="114">
        <v>25200</v>
      </c>
      <c r="LC47" s="115"/>
      <c r="LD47" s="115"/>
      <c r="LE47" s="115"/>
      <c r="LF47" s="115"/>
      <c r="LG47" s="115"/>
      <c r="LH47" s="115"/>
      <c r="LI47" s="115"/>
      <c r="LJ47" s="115"/>
      <c r="LK47" s="115"/>
      <c r="LL47" s="116"/>
      <c r="LM47" s="117">
        <v>25200</v>
      </c>
      <c r="LN47" s="115"/>
      <c r="LO47" s="115"/>
      <c r="LP47" s="115"/>
      <c r="LQ47" s="115"/>
      <c r="LR47" s="115"/>
      <c r="LS47" s="115"/>
      <c r="LT47" s="115"/>
      <c r="LU47" s="115"/>
      <c r="LV47" s="115"/>
      <c r="LW47" s="115"/>
      <c r="LX47" s="115"/>
      <c r="LY47" s="115"/>
      <c r="LZ47" s="115"/>
      <c r="MA47" s="116"/>
      <c r="MB47" s="117">
        <v>25200</v>
      </c>
      <c r="MC47" s="115"/>
      <c r="MD47" s="115"/>
      <c r="ME47" s="115"/>
      <c r="MF47" s="115"/>
      <c r="MG47" s="115"/>
      <c r="MH47" s="115"/>
      <c r="MI47" s="115"/>
      <c r="MJ47" s="115"/>
      <c r="MK47" s="115"/>
      <c r="ML47" s="116"/>
      <c r="MM47" s="117">
        <v>25200</v>
      </c>
      <c r="MN47" s="115"/>
      <c r="MO47" s="115"/>
      <c r="MP47" s="115"/>
      <c r="MQ47" s="115"/>
      <c r="MR47" s="115"/>
      <c r="MS47" s="115"/>
      <c r="MT47" s="115"/>
      <c r="MU47" s="115"/>
      <c r="MV47" s="115"/>
      <c r="MW47" s="115"/>
      <c r="MX47" s="115"/>
      <c r="MY47" s="115"/>
      <c r="MZ47" s="115"/>
      <c r="NA47" s="118"/>
      <c r="NB47" s="114">
        <v>0</v>
      </c>
      <c r="NC47" s="115"/>
      <c r="ND47" s="115"/>
      <c r="NE47" s="115"/>
      <c r="NF47" s="115"/>
      <c r="NG47" s="115"/>
      <c r="NH47" s="115"/>
      <c r="NI47" s="115"/>
      <c r="NJ47" s="115"/>
      <c r="NK47" s="115"/>
      <c r="NL47" s="116"/>
      <c r="NM47" s="117">
        <v>0</v>
      </c>
      <c r="NN47" s="115"/>
      <c r="NO47" s="115"/>
      <c r="NP47" s="115"/>
      <c r="NQ47" s="115"/>
      <c r="NR47" s="115"/>
      <c r="NS47" s="115"/>
      <c r="NT47" s="115"/>
      <c r="NU47" s="115"/>
      <c r="NV47" s="115"/>
      <c r="NW47" s="115"/>
      <c r="NX47" s="115"/>
      <c r="NY47" s="115"/>
      <c r="NZ47" s="115"/>
      <c r="OA47" s="116"/>
      <c r="OB47" s="117">
        <v>0</v>
      </c>
      <c r="OC47" s="115"/>
      <c r="OD47" s="115"/>
      <c r="OE47" s="115"/>
      <c r="OF47" s="115"/>
      <c r="OG47" s="115"/>
      <c r="OH47" s="115"/>
      <c r="OI47" s="115"/>
      <c r="OJ47" s="115"/>
      <c r="OK47" s="115"/>
      <c r="OL47" s="116"/>
      <c r="OM47" s="117">
        <v>0</v>
      </c>
      <c r="ON47" s="115"/>
      <c r="OO47" s="115"/>
      <c r="OP47" s="115"/>
      <c r="OQ47" s="115"/>
      <c r="OR47" s="115"/>
      <c r="OS47" s="115"/>
      <c r="OT47" s="115"/>
      <c r="OU47" s="115"/>
      <c r="OV47" s="115"/>
      <c r="OW47" s="115"/>
      <c r="OX47" s="115"/>
      <c r="OY47" s="115"/>
      <c r="OZ47" s="115"/>
      <c r="PA47" s="118"/>
      <c r="PB47" s="114">
        <v>0</v>
      </c>
      <c r="PC47" s="115"/>
      <c r="PD47" s="115"/>
      <c r="PE47" s="115"/>
      <c r="PF47" s="115"/>
      <c r="PG47" s="115"/>
      <c r="PH47" s="115"/>
      <c r="PI47" s="115"/>
      <c r="PJ47" s="115"/>
      <c r="PK47" s="115"/>
      <c r="PL47" s="116"/>
      <c r="PM47" s="117">
        <v>0</v>
      </c>
      <c r="PN47" s="115"/>
      <c r="PO47" s="115"/>
      <c r="PP47" s="115"/>
      <c r="PQ47" s="115"/>
      <c r="PR47" s="115"/>
      <c r="PS47" s="115"/>
      <c r="PT47" s="115"/>
      <c r="PU47" s="115"/>
      <c r="PV47" s="115"/>
      <c r="PW47" s="115"/>
      <c r="PX47" s="115"/>
      <c r="PY47" s="115"/>
      <c r="PZ47" s="115"/>
      <c r="QA47" s="116"/>
      <c r="QB47" s="117">
        <v>0</v>
      </c>
      <c r="QC47" s="115"/>
      <c r="QD47" s="115"/>
      <c r="QE47" s="115"/>
      <c r="QF47" s="115"/>
      <c r="QG47" s="115"/>
      <c r="QH47" s="115"/>
      <c r="QI47" s="115"/>
      <c r="QJ47" s="115"/>
      <c r="QK47" s="115"/>
      <c r="QL47" s="116"/>
      <c r="QM47" s="117">
        <v>0</v>
      </c>
      <c r="QN47" s="115"/>
      <c r="QO47" s="115"/>
      <c r="QP47" s="115"/>
      <c r="QQ47" s="115"/>
      <c r="QR47" s="115"/>
      <c r="QS47" s="115"/>
      <c r="QT47" s="115"/>
      <c r="QU47" s="115"/>
      <c r="QV47" s="115"/>
      <c r="QW47" s="115"/>
      <c r="QX47" s="115"/>
      <c r="QY47" s="115"/>
      <c r="QZ47" s="115"/>
      <c r="RA47" s="118"/>
      <c r="RB47" s="114">
        <v>0</v>
      </c>
      <c r="RC47" s="115"/>
      <c r="RD47" s="115"/>
      <c r="RE47" s="115"/>
      <c r="RF47" s="115"/>
      <c r="RG47" s="115"/>
      <c r="RH47" s="115"/>
      <c r="RI47" s="115"/>
      <c r="RJ47" s="115"/>
      <c r="RK47" s="115"/>
      <c r="RL47" s="116"/>
      <c r="RM47" s="117">
        <v>0</v>
      </c>
      <c r="RN47" s="115"/>
      <c r="RO47" s="115"/>
      <c r="RP47" s="115"/>
      <c r="RQ47" s="115"/>
      <c r="RR47" s="115"/>
      <c r="RS47" s="115"/>
      <c r="RT47" s="115"/>
      <c r="RU47" s="115"/>
      <c r="RV47" s="115"/>
      <c r="RW47" s="115"/>
      <c r="RX47" s="115"/>
      <c r="RY47" s="115"/>
      <c r="RZ47" s="115"/>
      <c r="SA47" s="116"/>
      <c r="SB47" s="117">
        <v>0</v>
      </c>
      <c r="SC47" s="115"/>
      <c r="SD47" s="115"/>
      <c r="SE47" s="115"/>
      <c r="SF47" s="115"/>
      <c r="SG47" s="115"/>
      <c r="SH47" s="115"/>
      <c r="SI47" s="115"/>
      <c r="SJ47" s="115"/>
      <c r="SK47" s="115"/>
      <c r="SL47" s="116"/>
      <c r="SM47" s="117">
        <v>0</v>
      </c>
      <c r="SN47" s="115"/>
      <c r="SO47" s="115"/>
      <c r="SP47" s="115"/>
      <c r="SQ47" s="115"/>
      <c r="SR47" s="115"/>
      <c r="SS47" s="115"/>
      <c r="ST47" s="115"/>
      <c r="SU47" s="115"/>
      <c r="SV47" s="115"/>
      <c r="SW47" s="115"/>
      <c r="SX47" s="115"/>
      <c r="SY47" s="115"/>
      <c r="SZ47" s="115"/>
      <c r="TA47" s="118"/>
      <c r="TB47" s="114">
        <v>0</v>
      </c>
      <c r="TC47" s="115"/>
      <c r="TD47" s="115"/>
      <c r="TE47" s="115"/>
      <c r="TF47" s="115"/>
      <c r="TG47" s="115"/>
      <c r="TH47" s="115"/>
      <c r="TI47" s="115"/>
      <c r="TJ47" s="115"/>
      <c r="TK47" s="115"/>
      <c r="TL47" s="116"/>
      <c r="TM47" s="117">
        <v>0</v>
      </c>
      <c r="TN47" s="115"/>
      <c r="TO47" s="115"/>
      <c r="TP47" s="115"/>
      <c r="TQ47" s="115"/>
      <c r="TR47" s="115"/>
      <c r="TS47" s="115"/>
      <c r="TT47" s="115"/>
      <c r="TU47" s="115"/>
      <c r="TV47" s="115"/>
      <c r="TW47" s="115"/>
      <c r="TX47" s="115"/>
      <c r="TY47" s="115"/>
      <c r="TZ47" s="115"/>
      <c r="UA47" s="116"/>
      <c r="UB47" s="117">
        <v>0</v>
      </c>
      <c r="UC47" s="115"/>
      <c r="UD47" s="115"/>
      <c r="UE47" s="115"/>
      <c r="UF47" s="115"/>
      <c r="UG47" s="115"/>
      <c r="UH47" s="115"/>
      <c r="UI47" s="115"/>
      <c r="UJ47" s="115"/>
      <c r="UK47" s="115"/>
      <c r="UL47" s="116"/>
      <c r="UM47" s="117">
        <v>0</v>
      </c>
      <c r="UN47" s="115"/>
      <c r="UO47" s="115"/>
      <c r="UP47" s="115"/>
      <c r="UQ47" s="115"/>
      <c r="UR47" s="115"/>
      <c r="US47" s="115"/>
      <c r="UT47" s="115"/>
      <c r="UU47" s="115"/>
      <c r="UV47" s="115"/>
      <c r="UW47" s="115"/>
      <c r="UX47" s="115"/>
      <c r="UY47" s="115"/>
      <c r="UZ47" s="115"/>
      <c r="VA47" s="118"/>
      <c r="VB47" s="114">
        <v>0</v>
      </c>
      <c r="VC47" s="115"/>
      <c r="VD47" s="115"/>
      <c r="VE47" s="115"/>
      <c r="VF47" s="115"/>
      <c r="VG47" s="115"/>
      <c r="VH47" s="115"/>
      <c r="VI47" s="115"/>
      <c r="VJ47" s="115"/>
      <c r="VK47" s="115"/>
      <c r="VL47" s="116"/>
      <c r="VM47" s="117">
        <v>0</v>
      </c>
      <c r="VN47" s="115"/>
      <c r="VO47" s="115"/>
      <c r="VP47" s="115"/>
      <c r="VQ47" s="115"/>
      <c r="VR47" s="115"/>
      <c r="VS47" s="115"/>
      <c r="VT47" s="115"/>
      <c r="VU47" s="115"/>
      <c r="VV47" s="115"/>
      <c r="VW47" s="115"/>
      <c r="VX47" s="115"/>
      <c r="VY47" s="115"/>
      <c r="VZ47" s="115"/>
      <c r="WA47" s="116"/>
      <c r="WB47" s="117">
        <v>0</v>
      </c>
      <c r="WC47" s="115"/>
      <c r="WD47" s="115"/>
      <c r="WE47" s="115"/>
      <c r="WF47" s="115"/>
      <c r="WG47" s="115"/>
      <c r="WH47" s="115"/>
      <c r="WI47" s="115"/>
      <c r="WJ47" s="115"/>
      <c r="WK47" s="115"/>
      <c r="WL47" s="116"/>
      <c r="WM47" s="117">
        <v>0</v>
      </c>
      <c r="WN47" s="115"/>
      <c r="WO47" s="115"/>
      <c r="WP47" s="115"/>
      <c r="WQ47" s="115"/>
      <c r="WR47" s="115"/>
      <c r="WS47" s="115"/>
      <c r="WT47" s="115"/>
      <c r="WU47" s="115"/>
      <c r="WV47" s="115"/>
      <c r="WW47" s="115"/>
      <c r="WX47" s="115"/>
      <c r="WY47" s="115"/>
      <c r="WZ47" s="115"/>
      <c r="XA47" s="118"/>
      <c r="XB47" s="114">
        <v>0</v>
      </c>
      <c r="XC47" s="115"/>
      <c r="XD47" s="115"/>
      <c r="XE47" s="115"/>
      <c r="XF47" s="115"/>
      <c r="XG47" s="115"/>
      <c r="XH47" s="115"/>
      <c r="XI47" s="115"/>
      <c r="XJ47" s="115"/>
      <c r="XK47" s="115"/>
      <c r="XL47" s="116"/>
      <c r="XM47" s="117">
        <v>0</v>
      </c>
      <c r="XN47" s="115"/>
      <c r="XO47" s="115"/>
      <c r="XP47" s="115"/>
      <c r="XQ47" s="115"/>
      <c r="XR47" s="115"/>
      <c r="XS47" s="115"/>
      <c r="XT47" s="115"/>
      <c r="XU47" s="115"/>
      <c r="XV47" s="115"/>
      <c r="XW47" s="115"/>
      <c r="XX47" s="115"/>
      <c r="XY47" s="115"/>
      <c r="XZ47" s="115"/>
      <c r="YA47" s="116"/>
      <c r="YB47" s="117">
        <v>0</v>
      </c>
      <c r="YC47" s="115"/>
      <c r="YD47" s="115"/>
      <c r="YE47" s="115"/>
      <c r="YF47" s="115"/>
      <c r="YG47" s="115"/>
      <c r="YH47" s="115"/>
      <c r="YI47" s="115"/>
      <c r="YJ47" s="115"/>
      <c r="YK47" s="115"/>
      <c r="YL47" s="116"/>
      <c r="YM47" s="117">
        <v>0</v>
      </c>
      <c r="YN47" s="115"/>
      <c r="YO47" s="115"/>
      <c r="YP47" s="115"/>
      <c r="YQ47" s="115"/>
      <c r="YR47" s="115"/>
      <c r="YS47" s="115"/>
      <c r="YT47" s="115"/>
      <c r="YU47" s="115"/>
      <c r="YV47" s="115"/>
      <c r="YW47" s="115"/>
      <c r="YX47" s="115"/>
      <c r="YY47" s="115"/>
      <c r="YZ47" s="115"/>
      <c r="ZA47" s="118"/>
      <c r="ZB47" s="114">
        <v>25500</v>
      </c>
      <c r="ZC47" s="115"/>
      <c r="ZD47" s="115"/>
      <c r="ZE47" s="115"/>
      <c r="ZF47" s="115"/>
      <c r="ZG47" s="115"/>
      <c r="ZH47" s="115"/>
      <c r="ZI47" s="115"/>
      <c r="ZJ47" s="115"/>
      <c r="ZK47" s="115"/>
      <c r="ZL47" s="116"/>
      <c r="ZM47" s="117">
        <v>25500</v>
      </c>
      <c r="ZN47" s="115"/>
      <c r="ZO47" s="115"/>
      <c r="ZP47" s="115"/>
      <c r="ZQ47" s="115"/>
      <c r="ZR47" s="115"/>
      <c r="ZS47" s="115"/>
      <c r="ZT47" s="115"/>
      <c r="ZU47" s="115"/>
      <c r="ZV47" s="115"/>
      <c r="ZW47" s="115"/>
      <c r="ZX47" s="115"/>
      <c r="ZY47" s="115"/>
      <c r="ZZ47" s="115"/>
      <c r="AAA47" s="116"/>
      <c r="AAB47" s="117">
        <v>25500</v>
      </c>
      <c r="AAC47" s="115"/>
      <c r="AAD47" s="115"/>
      <c r="AAE47" s="115"/>
      <c r="AAF47" s="115"/>
      <c r="AAG47" s="115"/>
      <c r="AAH47" s="115"/>
      <c r="AAI47" s="115"/>
      <c r="AAJ47" s="115"/>
      <c r="AAK47" s="115"/>
      <c r="AAL47" s="116"/>
      <c r="AAM47" s="117">
        <v>25500</v>
      </c>
      <c r="AAN47" s="115"/>
      <c r="AAO47" s="115"/>
      <c r="AAP47" s="115"/>
      <c r="AAQ47" s="115"/>
      <c r="AAR47" s="115"/>
      <c r="AAS47" s="115"/>
      <c r="AAT47" s="115"/>
      <c r="AAU47" s="115"/>
      <c r="AAV47" s="115"/>
      <c r="AAW47" s="115"/>
      <c r="AAX47" s="115"/>
      <c r="AAY47" s="115"/>
      <c r="AAZ47" s="115"/>
      <c r="ABA47" s="118"/>
      <c r="ABB47" s="114">
        <v>0</v>
      </c>
      <c r="ABC47" s="115"/>
      <c r="ABD47" s="115"/>
      <c r="ABE47" s="115"/>
      <c r="ABF47" s="115"/>
      <c r="ABG47" s="115"/>
      <c r="ABH47" s="115"/>
      <c r="ABI47" s="115"/>
      <c r="ABJ47" s="115"/>
      <c r="ABK47" s="115"/>
      <c r="ABL47" s="116"/>
      <c r="ABM47" s="117">
        <v>0</v>
      </c>
      <c r="ABN47" s="115"/>
      <c r="ABO47" s="115"/>
      <c r="ABP47" s="115"/>
      <c r="ABQ47" s="115"/>
      <c r="ABR47" s="115"/>
      <c r="ABS47" s="115"/>
      <c r="ABT47" s="115"/>
      <c r="ABU47" s="115"/>
      <c r="ABV47" s="115"/>
      <c r="ABW47" s="115"/>
      <c r="ABX47" s="115"/>
      <c r="ABY47" s="115"/>
      <c r="ABZ47" s="115"/>
      <c r="ACA47" s="116"/>
      <c r="ACB47" s="117">
        <v>0</v>
      </c>
      <c r="ACC47" s="115"/>
      <c r="ACD47" s="115"/>
      <c r="ACE47" s="115"/>
      <c r="ACF47" s="115"/>
      <c r="ACG47" s="115"/>
      <c r="ACH47" s="115"/>
      <c r="ACI47" s="115"/>
      <c r="ACJ47" s="115"/>
      <c r="ACK47" s="115"/>
      <c r="ACL47" s="116"/>
      <c r="ACM47" s="117">
        <v>0</v>
      </c>
      <c r="ACN47" s="115"/>
      <c r="ACO47" s="115"/>
      <c r="ACP47" s="115"/>
      <c r="ACQ47" s="115"/>
      <c r="ACR47" s="115"/>
      <c r="ACS47" s="115"/>
      <c r="ACT47" s="115"/>
      <c r="ACU47" s="115"/>
      <c r="ACV47" s="115"/>
      <c r="ACW47" s="115"/>
      <c r="ACX47" s="115"/>
      <c r="ACY47" s="115"/>
      <c r="ACZ47" s="115"/>
      <c r="ADA47" s="118"/>
      <c r="ADB47" s="114">
        <v>0</v>
      </c>
      <c r="ADC47" s="115"/>
      <c r="ADD47" s="115"/>
      <c r="ADE47" s="115"/>
      <c r="ADF47" s="115"/>
      <c r="ADG47" s="115"/>
      <c r="ADH47" s="115"/>
      <c r="ADI47" s="115"/>
      <c r="ADJ47" s="115"/>
      <c r="ADK47" s="115"/>
      <c r="ADL47" s="116"/>
      <c r="ADM47" s="117">
        <v>0</v>
      </c>
      <c r="ADN47" s="115"/>
      <c r="ADO47" s="115"/>
      <c r="ADP47" s="115"/>
      <c r="ADQ47" s="115"/>
      <c r="ADR47" s="115"/>
      <c r="ADS47" s="115"/>
      <c r="ADT47" s="115"/>
      <c r="ADU47" s="115"/>
      <c r="ADV47" s="115"/>
      <c r="ADW47" s="115"/>
      <c r="ADX47" s="115"/>
      <c r="ADY47" s="115"/>
      <c r="ADZ47" s="115"/>
      <c r="AEA47" s="116"/>
      <c r="AEB47" s="117">
        <v>0</v>
      </c>
      <c r="AEC47" s="115"/>
      <c r="AED47" s="115"/>
      <c r="AEE47" s="115"/>
      <c r="AEF47" s="115"/>
      <c r="AEG47" s="115"/>
      <c r="AEH47" s="115"/>
      <c r="AEI47" s="115"/>
      <c r="AEJ47" s="115"/>
      <c r="AEK47" s="115"/>
      <c r="AEL47" s="116"/>
      <c r="AEM47" s="117">
        <v>0</v>
      </c>
      <c r="AEN47" s="115"/>
      <c r="AEO47" s="115"/>
      <c r="AEP47" s="115"/>
      <c r="AEQ47" s="115"/>
      <c r="AER47" s="115"/>
      <c r="AES47" s="115"/>
      <c r="AET47" s="115"/>
      <c r="AEU47" s="115"/>
      <c r="AEV47" s="115"/>
      <c r="AEW47" s="115"/>
      <c r="AEX47" s="115"/>
      <c r="AEY47" s="115"/>
      <c r="AEZ47" s="115"/>
      <c r="AFA47" s="118"/>
      <c r="AFB47" s="114">
        <v>0</v>
      </c>
      <c r="AFC47" s="115"/>
      <c r="AFD47" s="115"/>
      <c r="AFE47" s="115"/>
      <c r="AFF47" s="115"/>
      <c r="AFG47" s="115"/>
      <c r="AFH47" s="115"/>
      <c r="AFI47" s="115"/>
      <c r="AFJ47" s="115"/>
      <c r="AFK47" s="115"/>
      <c r="AFL47" s="116"/>
      <c r="AFM47" s="117">
        <v>0</v>
      </c>
      <c r="AFN47" s="115"/>
      <c r="AFO47" s="115"/>
      <c r="AFP47" s="115"/>
      <c r="AFQ47" s="115"/>
      <c r="AFR47" s="115"/>
      <c r="AFS47" s="115"/>
      <c r="AFT47" s="115"/>
      <c r="AFU47" s="115"/>
      <c r="AFV47" s="115"/>
      <c r="AFW47" s="115"/>
      <c r="AFX47" s="115"/>
      <c r="AFY47" s="115"/>
      <c r="AFZ47" s="115"/>
      <c r="AGA47" s="116"/>
      <c r="AGB47" s="117">
        <v>0</v>
      </c>
      <c r="AGC47" s="115"/>
      <c r="AGD47" s="115"/>
      <c r="AGE47" s="115"/>
      <c r="AGF47" s="115"/>
      <c r="AGG47" s="115"/>
      <c r="AGH47" s="115"/>
      <c r="AGI47" s="115"/>
      <c r="AGJ47" s="115"/>
      <c r="AGK47" s="115"/>
      <c r="AGL47" s="116"/>
      <c r="AGM47" s="117">
        <v>0</v>
      </c>
      <c r="AGN47" s="115"/>
      <c r="AGO47" s="115"/>
      <c r="AGP47" s="115"/>
      <c r="AGQ47" s="115"/>
      <c r="AGR47" s="115"/>
      <c r="AGS47" s="115"/>
      <c r="AGT47" s="115"/>
      <c r="AGU47" s="115"/>
      <c r="AGV47" s="115"/>
      <c r="AGW47" s="115"/>
      <c r="AGX47" s="115"/>
      <c r="AGY47" s="115"/>
      <c r="AGZ47" s="115"/>
      <c r="AHA47" s="118"/>
      <c r="AHB47" s="114">
        <v>0</v>
      </c>
      <c r="AHC47" s="115"/>
      <c r="AHD47" s="115"/>
      <c r="AHE47" s="115"/>
      <c r="AHF47" s="115"/>
      <c r="AHG47" s="115"/>
      <c r="AHH47" s="115"/>
      <c r="AHI47" s="115"/>
      <c r="AHJ47" s="115"/>
      <c r="AHK47" s="115"/>
      <c r="AHL47" s="116"/>
      <c r="AHM47" s="117">
        <v>0</v>
      </c>
      <c r="AHN47" s="115"/>
      <c r="AHO47" s="115"/>
      <c r="AHP47" s="115"/>
      <c r="AHQ47" s="115"/>
      <c r="AHR47" s="115"/>
      <c r="AHS47" s="115"/>
      <c r="AHT47" s="115"/>
      <c r="AHU47" s="115"/>
      <c r="AHV47" s="115"/>
      <c r="AHW47" s="115"/>
      <c r="AHX47" s="115"/>
      <c r="AHY47" s="115"/>
      <c r="AHZ47" s="115"/>
      <c r="AIA47" s="116"/>
      <c r="AIB47" s="117">
        <v>0</v>
      </c>
      <c r="AIC47" s="115"/>
      <c r="AID47" s="115"/>
      <c r="AIE47" s="115"/>
      <c r="AIF47" s="115"/>
      <c r="AIG47" s="115"/>
      <c r="AIH47" s="115"/>
      <c r="AII47" s="115"/>
      <c r="AIJ47" s="115"/>
      <c r="AIK47" s="115"/>
      <c r="AIL47" s="116"/>
      <c r="AIM47" s="117">
        <v>0</v>
      </c>
      <c r="AIN47" s="115"/>
      <c r="AIO47" s="115"/>
      <c r="AIP47" s="115"/>
      <c r="AIQ47" s="115"/>
      <c r="AIR47" s="115"/>
      <c r="AIS47" s="115"/>
      <c r="AIT47" s="115"/>
      <c r="AIU47" s="115"/>
      <c r="AIV47" s="115"/>
      <c r="AIW47" s="115"/>
      <c r="AIX47" s="115"/>
      <c r="AIY47" s="115"/>
      <c r="AIZ47" s="115"/>
      <c r="AJA47" s="118"/>
      <c r="AJB47" s="114">
        <v>26600</v>
      </c>
      <c r="AJC47" s="115"/>
      <c r="AJD47" s="115"/>
      <c r="AJE47" s="115"/>
      <c r="AJF47" s="115"/>
      <c r="AJG47" s="115"/>
      <c r="AJH47" s="115"/>
      <c r="AJI47" s="115"/>
      <c r="AJJ47" s="115"/>
      <c r="AJK47" s="115"/>
      <c r="AJL47" s="116"/>
      <c r="AJM47" s="117">
        <v>26600</v>
      </c>
      <c r="AJN47" s="115"/>
      <c r="AJO47" s="115"/>
      <c r="AJP47" s="115"/>
      <c r="AJQ47" s="115"/>
      <c r="AJR47" s="115"/>
      <c r="AJS47" s="115"/>
      <c r="AJT47" s="115"/>
      <c r="AJU47" s="115"/>
      <c r="AJV47" s="115"/>
      <c r="AJW47" s="115"/>
      <c r="AJX47" s="115"/>
      <c r="AJY47" s="115"/>
      <c r="AJZ47" s="115"/>
      <c r="AKA47" s="116"/>
      <c r="AKB47" s="117">
        <v>26600</v>
      </c>
      <c r="AKC47" s="115"/>
      <c r="AKD47" s="115"/>
      <c r="AKE47" s="115"/>
      <c r="AKF47" s="115"/>
      <c r="AKG47" s="115"/>
      <c r="AKH47" s="115"/>
      <c r="AKI47" s="115"/>
      <c r="AKJ47" s="115"/>
      <c r="AKK47" s="115"/>
      <c r="AKL47" s="116"/>
      <c r="AKM47" s="117">
        <v>26600</v>
      </c>
      <c r="AKN47" s="115"/>
      <c r="AKO47" s="115"/>
      <c r="AKP47" s="115"/>
      <c r="AKQ47" s="115"/>
      <c r="AKR47" s="115"/>
      <c r="AKS47" s="115"/>
      <c r="AKT47" s="115"/>
      <c r="AKU47" s="115"/>
      <c r="AKV47" s="115"/>
      <c r="AKW47" s="115"/>
      <c r="AKX47" s="115"/>
      <c r="AKY47" s="115"/>
      <c r="AKZ47" s="115"/>
      <c r="ALA47" s="118"/>
      <c r="ALB47" s="114">
        <v>0</v>
      </c>
      <c r="ALC47" s="115"/>
      <c r="ALD47" s="115"/>
      <c r="ALE47" s="115"/>
      <c r="ALF47" s="115"/>
      <c r="ALG47" s="115"/>
      <c r="ALH47" s="115"/>
      <c r="ALI47" s="115"/>
      <c r="ALJ47" s="115"/>
      <c r="ALK47" s="115"/>
      <c r="ALL47" s="116"/>
      <c r="ALM47" s="117">
        <v>0</v>
      </c>
      <c r="ALN47" s="115"/>
      <c r="ALO47" s="115"/>
      <c r="ALP47" s="115"/>
      <c r="ALQ47" s="115"/>
      <c r="ALR47" s="115"/>
      <c r="ALS47" s="115"/>
      <c r="ALT47" s="115"/>
      <c r="ALU47" s="115"/>
      <c r="ALV47" s="115"/>
      <c r="ALW47" s="115"/>
      <c r="ALX47" s="115"/>
      <c r="ALY47" s="115"/>
      <c r="ALZ47" s="115"/>
      <c r="AMA47" s="116"/>
      <c r="AMB47" s="117">
        <v>0</v>
      </c>
      <c r="AMC47" s="115"/>
      <c r="AMD47" s="115"/>
      <c r="AME47" s="115"/>
      <c r="AMF47" s="115"/>
      <c r="AMG47" s="115"/>
      <c r="AMH47" s="115"/>
      <c r="AMI47" s="115"/>
      <c r="AMJ47" s="115"/>
      <c r="AMK47" s="115"/>
      <c r="AML47" s="116"/>
      <c r="AMM47" s="117">
        <v>0</v>
      </c>
      <c r="AMN47" s="115"/>
      <c r="AMO47" s="115"/>
      <c r="AMP47" s="115"/>
      <c r="AMQ47" s="115"/>
      <c r="AMR47" s="115"/>
      <c r="AMS47" s="115"/>
      <c r="AMT47" s="115"/>
      <c r="AMU47" s="115"/>
      <c r="AMV47" s="115"/>
      <c r="AMW47" s="115"/>
      <c r="AMX47" s="115"/>
      <c r="AMY47" s="115"/>
      <c r="AMZ47" s="115"/>
      <c r="ANA47" s="118"/>
      <c r="ANB47" s="114">
        <v>0</v>
      </c>
      <c r="ANC47" s="115"/>
      <c r="AND47" s="115"/>
      <c r="ANE47" s="115"/>
      <c r="ANF47" s="115"/>
      <c r="ANG47" s="115"/>
      <c r="ANH47" s="115"/>
      <c r="ANI47" s="115"/>
      <c r="ANJ47" s="115"/>
      <c r="ANK47" s="115"/>
      <c r="ANL47" s="116"/>
      <c r="ANM47" s="117">
        <v>0</v>
      </c>
      <c r="ANN47" s="115"/>
      <c r="ANO47" s="115"/>
      <c r="ANP47" s="115"/>
      <c r="ANQ47" s="115"/>
      <c r="ANR47" s="115"/>
      <c r="ANS47" s="115"/>
      <c r="ANT47" s="115"/>
      <c r="ANU47" s="115"/>
      <c r="ANV47" s="115"/>
      <c r="ANW47" s="115"/>
      <c r="ANX47" s="115"/>
      <c r="ANY47" s="115"/>
      <c r="ANZ47" s="115"/>
      <c r="AOA47" s="116"/>
      <c r="AOB47" s="117">
        <v>0</v>
      </c>
      <c r="AOC47" s="115"/>
      <c r="AOD47" s="115"/>
      <c r="AOE47" s="115"/>
      <c r="AOF47" s="115"/>
      <c r="AOG47" s="115"/>
      <c r="AOH47" s="115"/>
      <c r="AOI47" s="115"/>
      <c r="AOJ47" s="115"/>
      <c r="AOK47" s="115"/>
      <c r="AOL47" s="116"/>
      <c r="AOM47" s="117">
        <v>0</v>
      </c>
      <c r="AON47" s="115"/>
      <c r="AOO47" s="115"/>
      <c r="AOP47" s="115"/>
      <c r="AOQ47" s="115"/>
      <c r="AOR47" s="115"/>
      <c r="AOS47" s="115"/>
      <c r="AOT47" s="115"/>
      <c r="AOU47" s="115"/>
      <c r="AOV47" s="115"/>
      <c r="AOW47" s="115"/>
      <c r="AOX47" s="115"/>
      <c r="AOY47" s="115"/>
      <c r="AOZ47" s="115"/>
      <c r="APA47" s="118"/>
      <c r="APB47" s="114">
        <v>0</v>
      </c>
      <c r="APC47" s="115"/>
      <c r="APD47" s="115"/>
      <c r="APE47" s="115"/>
      <c r="APF47" s="115"/>
      <c r="APG47" s="115"/>
      <c r="APH47" s="115"/>
      <c r="API47" s="115"/>
      <c r="APJ47" s="115"/>
      <c r="APK47" s="115"/>
      <c r="APL47" s="116"/>
      <c r="APM47" s="117">
        <v>0</v>
      </c>
      <c r="APN47" s="115"/>
      <c r="APO47" s="115"/>
      <c r="APP47" s="115"/>
      <c r="APQ47" s="115"/>
      <c r="APR47" s="115"/>
      <c r="APS47" s="115"/>
      <c r="APT47" s="115"/>
      <c r="APU47" s="115"/>
      <c r="APV47" s="115"/>
      <c r="APW47" s="115"/>
      <c r="APX47" s="115"/>
      <c r="APY47" s="115"/>
      <c r="APZ47" s="115"/>
      <c r="AQA47" s="116"/>
      <c r="AQB47" s="117">
        <v>0</v>
      </c>
      <c r="AQC47" s="115"/>
      <c r="AQD47" s="115"/>
      <c r="AQE47" s="115"/>
      <c r="AQF47" s="115"/>
      <c r="AQG47" s="115"/>
      <c r="AQH47" s="115"/>
      <c r="AQI47" s="115"/>
      <c r="AQJ47" s="115"/>
      <c r="AQK47" s="115"/>
      <c r="AQL47" s="116"/>
      <c r="AQM47" s="117">
        <v>0</v>
      </c>
      <c r="AQN47" s="115"/>
      <c r="AQO47" s="115"/>
      <c r="AQP47" s="115"/>
      <c r="AQQ47" s="115"/>
      <c r="AQR47" s="115"/>
      <c r="AQS47" s="115"/>
      <c r="AQT47" s="115"/>
      <c r="AQU47" s="115"/>
      <c r="AQV47" s="115"/>
      <c r="AQW47" s="115"/>
      <c r="AQX47" s="115"/>
      <c r="AQY47" s="115"/>
      <c r="AQZ47" s="115"/>
      <c r="ARA47" s="118"/>
      <c r="ARB47" s="114">
        <v>0</v>
      </c>
      <c r="ARC47" s="115"/>
      <c r="ARD47" s="115"/>
      <c r="ARE47" s="115"/>
      <c r="ARF47" s="115"/>
      <c r="ARG47" s="115"/>
      <c r="ARH47" s="115"/>
      <c r="ARI47" s="115"/>
      <c r="ARJ47" s="115"/>
      <c r="ARK47" s="115"/>
      <c r="ARL47" s="116"/>
      <c r="ARM47" s="117">
        <v>0</v>
      </c>
      <c r="ARN47" s="115"/>
      <c r="ARO47" s="115"/>
      <c r="ARP47" s="115"/>
      <c r="ARQ47" s="115"/>
      <c r="ARR47" s="115"/>
      <c r="ARS47" s="115"/>
      <c r="ART47" s="115"/>
      <c r="ARU47" s="115"/>
      <c r="ARV47" s="115"/>
      <c r="ARW47" s="115"/>
      <c r="ARX47" s="115"/>
      <c r="ARY47" s="115"/>
      <c r="ARZ47" s="115"/>
      <c r="ASA47" s="116"/>
      <c r="ASB47" s="117">
        <v>0</v>
      </c>
      <c r="ASC47" s="115"/>
      <c r="ASD47" s="115"/>
      <c r="ASE47" s="115"/>
      <c r="ASF47" s="115"/>
      <c r="ASG47" s="115"/>
      <c r="ASH47" s="115"/>
      <c r="ASI47" s="115"/>
      <c r="ASJ47" s="115"/>
      <c r="ASK47" s="115"/>
      <c r="ASL47" s="116"/>
      <c r="ASM47" s="117">
        <v>0</v>
      </c>
      <c r="ASN47" s="115"/>
      <c r="ASO47" s="115"/>
      <c r="ASP47" s="115"/>
      <c r="ASQ47" s="115"/>
      <c r="ASR47" s="115"/>
      <c r="ASS47" s="115"/>
      <c r="AST47" s="115"/>
      <c r="ASU47" s="115"/>
      <c r="ASV47" s="115"/>
      <c r="ASW47" s="115"/>
      <c r="ASX47" s="115"/>
      <c r="ASY47" s="115"/>
      <c r="ASZ47" s="115"/>
      <c r="ATA47" s="118"/>
      <c r="ATB47" s="114">
        <v>0</v>
      </c>
      <c r="ATC47" s="115"/>
      <c r="ATD47" s="115"/>
      <c r="ATE47" s="115"/>
      <c r="ATF47" s="115"/>
      <c r="ATG47" s="115"/>
      <c r="ATH47" s="115"/>
      <c r="ATI47" s="115"/>
      <c r="ATJ47" s="115"/>
      <c r="ATK47" s="115"/>
      <c r="ATL47" s="116"/>
      <c r="ATM47" s="117">
        <v>0</v>
      </c>
      <c r="ATN47" s="115"/>
      <c r="ATO47" s="115"/>
      <c r="ATP47" s="115"/>
      <c r="ATQ47" s="115"/>
      <c r="ATR47" s="115"/>
      <c r="ATS47" s="115"/>
      <c r="ATT47" s="115"/>
      <c r="ATU47" s="115"/>
      <c r="ATV47" s="115"/>
      <c r="ATW47" s="115"/>
      <c r="ATX47" s="115"/>
      <c r="ATY47" s="115"/>
      <c r="ATZ47" s="115"/>
      <c r="AUA47" s="116"/>
      <c r="AUB47" s="117">
        <v>0</v>
      </c>
      <c r="AUC47" s="115"/>
      <c r="AUD47" s="115"/>
      <c r="AUE47" s="115"/>
      <c r="AUF47" s="115"/>
      <c r="AUG47" s="115"/>
      <c r="AUH47" s="115"/>
      <c r="AUI47" s="115"/>
      <c r="AUJ47" s="115"/>
      <c r="AUK47" s="115"/>
      <c r="AUL47" s="116"/>
      <c r="AUM47" s="117">
        <v>0</v>
      </c>
      <c r="AUN47" s="115"/>
      <c r="AUO47" s="115"/>
      <c r="AUP47" s="115"/>
      <c r="AUQ47" s="115"/>
      <c r="AUR47" s="115"/>
      <c r="AUS47" s="115"/>
      <c r="AUT47" s="115"/>
      <c r="AUU47" s="115"/>
      <c r="AUV47" s="115"/>
      <c r="AUW47" s="115"/>
      <c r="AUX47" s="115"/>
      <c r="AUY47" s="115"/>
      <c r="AUZ47" s="115"/>
      <c r="AVA47" s="118"/>
      <c r="AVB47" s="114">
        <v>0</v>
      </c>
      <c r="AVC47" s="115"/>
      <c r="AVD47" s="115"/>
      <c r="AVE47" s="115"/>
      <c r="AVF47" s="115"/>
      <c r="AVG47" s="115"/>
      <c r="AVH47" s="115"/>
      <c r="AVI47" s="115"/>
      <c r="AVJ47" s="115"/>
      <c r="AVK47" s="115"/>
      <c r="AVL47" s="116"/>
      <c r="AVM47" s="117">
        <v>0</v>
      </c>
      <c r="AVN47" s="115"/>
      <c r="AVO47" s="115"/>
      <c r="AVP47" s="115"/>
      <c r="AVQ47" s="115"/>
      <c r="AVR47" s="115"/>
      <c r="AVS47" s="115"/>
      <c r="AVT47" s="115"/>
      <c r="AVU47" s="115"/>
      <c r="AVV47" s="115"/>
      <c r="AVW47" s="115"/>
      <c r="AVX47" s="115"/>
      <c r="AVY47" s="115"/>
      <c r="AVZ47" s="115"/>
      <c r="AWA47" s="116"/>
      <c r="AWB47" s="117">
        <v>0</v>
      </c>
      <c r="AWC47" s="115"/>
      <c r="AWD47" s="115"/>
      <c r="AWE47" s="115"/>
      <c r="AWF47" s="115"/>
      <c r="AWG47" s="115"/>
      <c r="AWH47" s="115"/>
      <c r="AWI47" s="115"/>
      <c r="AWJ47" s="115"/>
      <c r="AWK47" s="115"/>
      <c r="AWL47" s="116"/>
      <c r="AWM47" s="117">
        <v>0</v>
      </c>
      <c r="AWN47" s="115"/>
      <c r="AWO47" s="115"/>
      <c r="AWP47" s="115"/>
      <c r="AWQ47" s="115"/>
      <c r="AWR47" s="115"/>
      <c r="AWS47" s="115"/>
      <c r="AWT47" s="115"/>
      <c r="AWU47" s="115"/>
      <c r="AWV47" s="115"/>
      <c r="AWW47" s="115"/>
      <c r="AWX47" s="115"/>
      <c r="AWY47" s="115"/>
      <c r="AWZ47" s="115"/>
      <c r="AXA47" s="118"/>
      <c r="AXB47" s="114">
        <v>0</v>
      </c>
      <c r="AXC47" s="115"/>
      <c r="AXD47" s="115"/>
      <c r="AXE47" s="115"/>
      <c r="AXF47" s="115"/>
      <c r="AXG47" s="115"/>
      <c r="AXH47" s="115"/>
      <c r="AXI47" s="115"/>
      <c r="AXJ47" s="115"/>
      <c r="AXK47" s="115"/>
      <c r="AXL47" s="116"/>
      <c r="AXM47" s="117">
        <v>3150</v>
      </c>
      <c r="AXN47" s="115"/>
      <c r="AXO47" s="115"/>
      <c r="AXP47" s="115"/>
      <c r="AXQ47" s="115"/>
      <c r="AXR47" s="115"/>
      <c r="AXS47" s="115"/>
      <c r="AXT47" s="115"/>
      <c r="AXU47" s="115"/>
      <c r="AXV47" s="115"/>
      <c r="AXW47" s="115"/>
      <c r="AXX47" s="115"/>
      <c r="AXY47" s="115"/>
      <c r="AXZ47" s="115"/>
      <c r="AYA47" s="116"/>
      <c r="AYB47" s="117">
        <v>0</v>
      </c>
      <c r="AYC47" s="115"/>
      <c r="AYD47" s="115"/>
      <c r="AYE47" s="115"/>
      <c r="AYF47" s="115"/>
      <c r="AYG47" s="115"/>
      <c r="AYH47" s="115"/>
      <c r="AYI47" s="115"/>
      <c r="AYJ47" s="115"/>
      <c r="AYK47" s="115"/>
      <c r="AYL47" s="116"/>
      <c r="AYM47" s="117">
        <v>3150</v>
      </c>
      <c r="AYN47" s="115"/>
      <c r="AYO47" s="115"/>
      <c r="AYP47" s="115"/>
      <c r="AYQ47" s="115"/>
      <c r="AYR47" s="115"/>
      <c r="AYS47" s="115"/>
      <c r="AYT47" s="115"/>
      <c r="AYU47" s="115"/>
      <c r="AYV47" s="115"/>
      <c r="AYW47" s="115"/>
      <c r="AYX47" s="115"/>
      <c r="AYY47" s="115"/>
      <c r="AYZ47" s="115"/>
      <c r="AZA47" s="118"/>
      <c r="AZB47" s="114">
        <v>0</v>
      </c>
      <c r="AZC47" s="115"/>
      <c r="AZD47" s="115"/>
      <c r="AZE47" s="115"/>
      <c r="AZF47" s="115"/>
      <c r="AZG47" s="115"/>
      <c r="AZH47" s="115"/>
      <c r="AZI47" s="115"/>
      <c r="AZJ47" s="115"/>
      <c r="AZK47" s="115"/>
      <c r="AZL47" s="116"/>
      <c r="AZM47" s="117">
        <v>0</v>
      </c>
      <c r="AZN47" s="115"/>
      <c r="AZO47" s="115"/>
      <c r="AZP47" s="115"/>
      <c r="AZQ47" s="115"/>
      <c r="AZR47" s="115"/>
      <c r="AZS47" s="115"/>
      <c r="AZT47" s="115"/>
      <c r="AZU47" s="115"/>
      <c r="AZV47" s="115"/>
      <c r="AZW47" s="115"/>
      <c r="AZX47" s="115"/>
      <c r="AZY47" s="115"/>
      <c r="AZZ47" s="115"/>
      <c r="BAA47" s="116"/>
      <c r="BAB47" s="117">
        <v>0</v>
      </c>
      <c r="BAC47" s="115"/>
      <c r="BAD47" s="115"/>
      <c r="BAE47" s="115"/>
      <c r="BAF47" s="115"/>
      <c r="BAG47" s="115"/>
      <c r="BAH47" s="115"/>
      <c r="BAI47" s="115"/>
      <c r="BAJ47" s="115"/>
      <c r="BAK47" s="115"/>
      <c r="BAL47" s="116"/>
      <c r="BAM47" s="117">
        <v>0</v>
      </c>
      <c r="BAN47" s="115"/>
      <c r="BAO47" s="115"/>
      <c r="BAP47" s="115"/>
      <c r="BAQ47" s="115"/>
      <c r="BAR47" s="115"/>
      <c r="BAS47" s="115"/>
      <c r="BAT47" s="115"/>
      <c r="BAU47" s="115"/>
      <c r="BAV47" s="115"/>
      <c r="BAW47" s="115"/>
      <c r="BAX47" s="115"/>
      <c r="BAY47" s="115"/>
      <c r="BAZ47" s="115"/>
      <c r="BBA47" s="118"/>
      <c r="BBB47" s="114">
        <v>96300</v>
      </c>
      <c r="BBC47" s="115"/>
      <c r="BBD47" s="115"/>
      <c r="BBE47" s="115"/>
      <c r="BBF47" s="115"/>
      <c r="BBG47" s="115"/>
      <c r="BBH47" s="115"/>
      <c r="BBI47" s="115"/>
      <c r="BBJ47" s="115"/>
      <c r="BBK47" s="115"/>
      <c r="BBL47" s="116"/>
      <c r="BBM47" s="117">
        <v>96300</v>
      </c>
      <c r="BBN47" s="115"/>
      <c r="BBO47" s="115"/>
      <c r="BBP47" s="115"/>
      <c r="BBQ47" s="115"/>
      <c r="BBR47" s="115"/>
      <c r="BBS47" s="115"/>
      <c r="BBT47" s="115"/>
      <c r="BBU47" s="115"/>
      <c r="BBV47" s="115"/>
      <c r="BBW47" s="115"/>
      <c r="BBX47" s="115"/>
      <c r="BBY47" s="115"/>
      <c r="BBZ47" s="115"/>
      <c r="BCA47" s="116"/>
      <c r="BCB47" s="117">
        <v>96300</v>
      </c>
      <c r="BCC47" s="115"/>
      <c r="BCD47" s="115"/>
      <c r="BCE47" s="115"/>
      <c r="BCF47" s="115"/>
      <c r="BCG47" s="115"/>
      <c r="BCH47" s="115"/>
      <c r="BCI47" s="115"/>
      <c r="BCJ47" s="115"/>
      <c r="BCK47" s="115"/>
      <c r="BCL47" s="116"/>
      <c r="BCM47" s="117">
        <v>96300</v>
      </c>
      <c r="BCN47" s="115"/>
      <c r="BCO47" s="115"/>
      <c r="BCP47" s="115"/>
      <c r="BCQ47" s="115"/>
      <c r="BCR47" s="115"/>
      <c r="BCS47" s="115"/>
      <c r="BCT47" s="115"/>
      <c r="BCU47" s="115"/>
      <c r="BCV47" s="115"/>
      <c r="BCW47" s="115"/>
      <c r="BCX47" s="115"/>
      <c r="BCY47" s="115"/>
      <c r="BCZ47" s="115"/>
      <c r="BDA47" s="118"/>
      <c r="BDB47" s="114">
        <v>0</v>
      </c>
      <c r="BDC47" s="115"/>
      <c r="BDD47" s="115"/>
      <c r="BDE47" s="115"/>
      <c r="BDF47" s="115"/>
      <c r="BDG47" s="115"/>
      <c r="BDH47" s="115"/>
      <c r="BDI47" s="115"/>
      <c r="BDJ47" s="115"/>
      <c r="BDK47" s="115"/>
      <c r="BDL47" s="116"/>
      <c r="BDM47" s="117">
        <v>0</v>
      </c>
      <c r="BDN47" s="115"/>
      <c r="BDO47" s="115"/>
      <c r="BDP47" s="115"/>
      <c r="BDQ47" s="115"/>
      <c r="BDR47" s="115"/>
      <c r="BDS47" s="115"/>
      <c r="BDT47" s="115"/>
      <c r="BDU47" s="115"/>
      <c r="BDV47" s="115"/>
      <c r="BDW47" s="115"/>
      <c r="BDX47" s="115"/>
      <c r="BDY47" s="115"/>
      <c r="BDZ47" s="115"/>
      <c r="BEA47" s="116"/>
      <c r="BEB47" s="117">
        <v>0</v>
      </c>
      <c r="BEC47" s="115"/>
      <c r="BED47" s="115"/>
      <c r="BEE47" s="115"/>
      <c r="BEF47" s="115"/>
      <c r="BEG47" s="115"/>
      <c r="BEH47" s="115"/>
      <c r="BEI47" s="115"/>
      <c r="BEJ47" s="115"/>
      <c r="BEK47" s="115"/>
      <c r="BEL47" s="116"/>
      <c r="BEM47" s="117">
        <v>0</v>
      </c>
      <c r="BEN47" s="115"/>
      <c r="BEO47" s="115"/>
      <c r="BEP47" s="115"/>
      <c r="BEQ47" s="115"/>
      <c r="BER47" s="115"/>
      <c r="BES47" s="115"/>
      <c r="BET47" s="115"/>
      <c r="BEU47" s="115"/>
      <c r="BEV47" s="115"/>
      <c r="BEW47" s="115"/>
      <c r="BEX47" s="115"/>
      <c r="BEY47" s="115"/>
      <c r="BEZ47" s="115"/>
      <c r="BFA47" s="118"/>
      <c r="BFB47" s="114">
        <v>133104</v>
      </c>
      <c r="BFC47" s="115"/>
      <c r="BFD47" s="115"/>
      <c r="BFE47" s="115"/>
      <c r="BFF47" s="115"/>
      <c r="BFG47" s="115"/>
      <c r="BFH47" s="115"/>
      <c r="BFI47" s="115"/>
      <c r="BFJ47" s="115"/>
      <c r="BFK47" s="115"/>
      <c r="BFL47" s="116"/>
      <c r="BFM47" s="117">
        <v>133104</v>
      </c>
      <c r="BFN47" s="115"/>
      <c r="BFO47" s="115"/>
      <c r="BFP47" s="115"/>
      <c r="BFQ47" s="115"/>
      <c r="BFR47" s="115"/>
      <c r="BFS47" s="115"/>
      <c r="BFT47" s="115"/>
      <c r="BFU47" s="115"/>
      <c r="BFV47" s="115"/>
      <c r="BFW47" s="115"/>
      <c r="BFX47" s="115"/>
      <c r="BFY47" s="115"/>
      <c r="BFZ47" s="115"/>
      <c r="BGA47" s="116"/>
      <c r="BGB47" s="117">
        <v>133104</v>
      </c>
      <c r="BGC47" s="115"/>
      <c r="BGD47" s="115"/>
      <c r="BGE47" s="115"/>
      <c r="BGF47" s="115"/>
      <c r="BGG47" s="115"/>
      <c r="BGH47" s="115"/>
      <c r="BGI47" s="115"/>
      <c r="BGJ47" s="115"/>
      <c r="BGK47" s="115"/>
      <c r="BGL47" s="116"/>
      <c r="BGM47" s="117">
        <v>133104</v>
      </c>
      <c r="BGN47" s="115"/>
      <c r="BGO47" s="115"/>
      <c r="BGP47" s="115"/>
      <c r="BGQ47" s="115"/>
      <c r="BGR47" s="115"/>
      <c r="BGS47" s="115"/>
      <c r="BGT47" s="115"/>
      <c r="BGU47" s="115"/>
      <c r="BGV47" s="115"/>
      <c r="BGW47" s="115"/>
      <c r="BGX47" s="115"/>
      <c r="BGY47" s="115"/>
      <c r="BGZ47" s="115"/>
      <c r="BHA47" s="118"/>
      <c r="BHB47" s="114">
        <v>0</v>
      </c>
      <c r="BHC47" s="115"/>
      <c r="BHD47" s="115"/>
      <c r="BHE47" s="115"/>
      <c r="BHF47" s="115"/>
      <c r="BHG47" s="115"/>
      <c r="BHH47" s="115"/>
      <c r="BHI47" s="115"/>
      <c r="BHJ47" s="115"/>
      <c r="BHK47" s="115"/>
      <c r="BHL47" s="116"/>
      <c r="BHM47" s="117">
        <v>0</v>
      </c>
      <c r="BHN47" s="115"/>
      <c r="BHO47" s="115"/>
      <c r="BHP47" s="115"/>
      <c r="BHQ47" s="115"/>
      <c r="BHR47" s="115"/>
      <c r="BHS47" s="115"/>
      <c r="BHT47" s="115"/>
      <c r="BHU47" s="115"/>
      <c r="BHV47" s="115"/>
      <c r="BHW47" s="115"/>
      <c r="BHX47" s="115"/>
      <c r="BHY47" s="115"/>
      <c r="BHZ47" s="115"/>
      <c r="BIA47" s="116"/>
      <c r="BIB47" s="117">
        <v>0</v>
      </c>
      <c r="BIC47" s="115"/>
      <c r="BID47" s="115"/>
      <c r="BIE47" s="115"/>
      <c r="BIF47" s="115"/>
      <c r="BIG47" s="115"/>
      <c r="BIH47" s="115"/>
      <c r="BII47" s="115"/>
      <c r="BIJ47" s="115"/>
      <c r="BIK47" s="115"/>
      <c r="BIL47" s="116"/>
      <c r="BIM47" s="117">
        <v>0</v>
      </c>
      <c r="BIN47" s="115"/>
      <c r="BIO47" s="115"/>
      <c r="BIP47" s="115"/>
      <c r="BIQ47" s="115"/>
      <c r="BIR47" s="115"/>
      <c r="BIS47" s="115"/>
      <c r="BIT47" s="115"/>
      <c r="BIU47" s="115"/>
      <c r="BIV47" s="115"/>
      <c r="BIW47" s="115"/>
      <c r="BIX47" s="115"/>
      <c r="BIY47" s="115"/>
      <c r="BIZ47" s="115"/>
      <c r="BJA47" s="118"/>
      <c r="BJB47" s="114">
        <v>0</v>
      </c>
      <c r="BJC47" s="115"/>
      <c r="BJD47" s="115"/>
      <c r="BJE47" s="115"/>
      <c r="BJF47" s="115"/>
      <c r="BJG47" s="115"/>
      <c r="BJH47" s="115"/>
      <c r="BJI47" s="115"/>
      <c r="BJJ47" s="115"/>
      <c r="BJK47" s="115"/>
      <c r="BJL47" s="116"/>
      <c r="BJM47" s="117">
        <v>0</v>
      </c>
      <c r="BJN47" s="115"/>
      <c r="BJO47" s="115"/>
      <c r="BJP47" s="115"/>
      <c r="BJQ47" s="115"/>
      <c r="BJR47" s="115"/>
      <c r="BJS47" s="115"/>
      <c r="BJT47" s="115"/>
      <c r="BJU47" s="115"/>
      <c r="BJV47" s="115"/>
      <c r="BJW47" s="115"/>
      <c r="BJX47" s="115"/>
      <c r="BJY47" s="115"/>
      <c r="BJZ47" s="115"/>
      <c r="BKA47" s="116"/>
      <c r="BKB47" s="117">
        <v>0</v>
      </c>
      <c r="BKC47" s="115"/>
      <c r="BKD47" s="115"/>
      <c r="BKE47" s="115"/>
      <c r="BKF47" s="115"/>
      <c r="BKG47" s="115"/>
      <c r="BKH47" s="115"/>
      <c r="BKI47" s="115"/>
      <c r="BKJ47" s="115"/>
      <c r="BKK47" s="115"/>
      <c r="BKL47" s="116"/>
      <c r="BKM47" s="117">
        <v>0</v>
      </c>
      <c r="BKN47" s="115"/>
      <c r="BKO47" s="115"/>
      <c r="BKP47" s="115"/>
      <c r="BKQ47" s="115"/>
      <c r="BKR47" s="115"/>
      <c r="BKS47" s="115"/>
      <c r="BKT47" s="115"/>
      <c r="BKU47" s="115"/>
      <c r="BKV47" s="115"/>
      <c r="BKW47" s="115"/>
      <c r="BKX47" s="115"/>
      <c r="BKY47" s="115"/>
      <c r="BKZ47" s="115"/>
      <c r="BLA47" s="118"/>
      <c r="BLB47" s="114">
        <v>0</v>
      </c>
      <c r="BLC47" s="115"/>
      <c r="BLD47" s="115"/>
      <c r="BLE47" s="115"/>
      <c r="BLF47" s="115"/>
      <c r="BLG47" s="115"/>
      <c r="BLH47" s="115"/>
      <c r="BLI47" s="115"/>
      <c r="BLJ47" s="115"/>
      <c r="BLK47" s="115"/>
      <c r="BLL47" s="116"/>
      <c r="BLM47" s="117">
        <v>0</v>
      </c>
      <c r="BLN47" s="115"/>
      <c r="BLO47" s="115"/>
      <c r="BLP47" s="115"/>
      <c r="BLQ47" s="115"/>
      <c r="BLR47" s="115"/>
      <c r="BLS47" s="115"/>
      <c r="BLT47" s="115"/>
      <c r="BLU47" s="115"/>
      <c r="BLV47" s="115"/>
      <c r="BLW47" s="115"/>
      <c r="BLX47" s="115"/>
      <c r="BLY47" s="115"/>
      <c r="BLZ47" s="115"/>
      <c r="BMA47" s="116"/>
      <c r="BMB47" s="117">
        <v>0</v>
      </c>
      <c r="BMC47" s="115"/>
      <c r="BMD47" s="115"/>
      <c r="BME47" s="115"/>
      <c r="BMF47" s="115"/>
      <c r="BMG47" s="115"/>
      <c r="BMH47" s="115"/>
      <c r="BMI47" s="115"/>
      <c r="BMJ47" s="115"/>
      <c r="BMK47" s="115"/>
      <c r="BML47" s="116"/>
      <c r="BMM47" s="117">
        <v>0</v>
      </c>
      <c r="BMN47" s="115"/>
      <c r="BMO47" s="115"/>
      <c r="BMP47" s="115"/>
      <c r="BMQ47" s="115"/>
      <c r="BMR47" s="115"/>
      <c r="BMS47" s="115"/>
      <c r="BMT47" s="115"/>
      <c r="BMU47" s="115"/>
      <c r="BMV47" s="115"/>
      <c r="BMW47" s="115"/>
      <c r="BMX47" s="115"/>
      <c r="BMY47" s="115"/>
      <c r="BMZ47" s="115"/>
      <c r="BNA47" s="118"/>
      <c r="BNB47" s="61"/>
      <c r="BNC47" s="61"/>
      <c r="BND47" s="61"/>
      <c r="BNE47" s="61"/>
      <c r="BNF47" s="61"/>
      <c r="BNG47" s="61"/>
      <c r="BNH47" s="61"/>
      <c r="BNI47" s="61"/>
      <c r="BNJ47" s="61"/>
      <c r="BNK47" s="61"/>
      <c r="BNL47" s="61"/>
      <c r="BNM47" s="61"/>
      <c r="BNN47" s="61"/>
      <c r="BNO47" s="61"/>
      <c r="BNP47" s="61"/>
      <c r="BNQ47" s="61"/>
      <c r="BNR47" s="61"/>
      <c r="BNS47" s="61"/>
      <c r="BNT47" s="61"/>
      <c r="BNU47" s="61"/>
      <c r="BNV47" s="61"/>
      <c r="BNW47" s="61"/>
      <c r="BNX47" s="61"/>
      <c r="BNY47" s="61"/>
      <c r="BNZ47" s="61"/>
      <c r="BOA47" s="61"/>
      <c r="BOB47" s="61"/>
      <c r="BOC47" s="61"/>
      <c r="BOD47" s="61"/>
      <c r="BOE47" s="61"/>
      <c r="BOF47" s="61"/>
      <c r="BOG47" s="61"/>
      <c r="BOH47" s="61"/>
      <c r="BOI47" s="61"/>
      <c r="BOJ47" s="61"/>
      <c r="BOK47" s="61"/>
      <c r="BOL47" s="61"/>
      <c r="BOM47" s="61"/>
      <c r="BON47" s="61"/>
      <c r="BOO47" s="61"/>
      <c r="BOP47" s="61"/>
      <c r="BOQ47" s="61"/>
      <c r="BOR47" s="61"/>
      <c r="BOS47" s="61"/>
      <c r="BOT47" s="61"/>
      <c r="BOU47" s="61"/>
      <c r="BOV47" s="61"/>
      <c r="BOW47" s="61"/>
      <c r="BOX47" s="61"/>
      <c r="BOY47" s="61"/>
      <c r="BOZ47" s="61"/>
      <c r="BPA47" s="61"/>
    </row>
    <row r="48" spans="1:1769" s="62" customFormat="1" ht="22.5" customHeight="1">
      <c r="A48" s="135" t="s">
        <v>54</v>
      </c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25" t="s">
        <v>60</v>
      </c>
      <c r="AT48" s="126"/>
      <c r="AU48" s="126"/>
      <c r="AV48" s="126"/>
      <c r="AW48" s="126"/>
      <c r="AX48" s="126"/>
      <c r="AY48" s="126"/>
      <c r="AZ48" s="126"/>
      <c r="BA48" s="126"/>
      <c r="BB48" s="127">
        <f>BLB48</f>
        <v>0</v>
      </c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>
        <f>BLM48</f>
        <v>0</v>
      </c>
      <c r="BN48" s="127"/>
      <c r="BO48" s="127"/>
      <c r="BP48" s="127"/>
      <c r="BQ48" s="127"/>
      <c r="BR48" s="127"/>
      <c r="BS48" s="127"/>
      <c r="BT48" s="127"/>
      <c r="BU48" s="127"/>
      <c r="BV48" s="127"/>
      <c r="BW48" s="127"/>
      <c r="BX48" s="127"/>
      <c r="BY48" s="127"/>
      <c r="BZ48" s="127"/>
      <c r="CA48" s="127"/>
      <c r="CB48" s="127">
        <v>0</v>
      </c>
      <c r="CC48" s="127"/>
      <c r="CD48" s="127"/>
      <c r="CE48" s="127"/>
      <c r="CF48" s="127"/>
      <c r="CG48" s="127"/>
      <c r="CH48" s="127"/>
      <c r="CI48" s="127"/>
      <c r="CJ48" s="127"/>
      <c r="CK48" s="127"/>
      <c r="CL48" s="127"/>
      <c r="CM48" s="127">
        <v>0</v>
      </c>
      <c r="CN48" s="127"/>
      <c r="CO48" s="127"/>
      <c r="CP48" s="127"/>
      <c r="CQ48" s="127"/>
      <c r="CR48" s="127"/>
      <c r="CS48" s="127"/>
      <c r="CT48" s="127"/>
      <c r="CU48" s="127"/>
      <c r="CV48" s="127"/>
      <c r="CW48" s="127"/>
      <c r="CX48" s="127"/>
      <c r="CY48" s="127"/>
      <c r="CZ48" s="127"/>
      <c r="DA48" s="128"/>
      <c r="DB48" s="114">
        <v>0</v>
      </c>
      <c r="DC48" s="115"/>
      <c r="DD48" s="115"/>
      <c r="DE48" s="115"/>
      <c r="DF48" s="115"/>
      <c r="DG48" s="115"/>
      <c r="DH48" s="115"/>
      <c r="DI48" s="115"/>
      <c r="DJ48" s="115"/>
      <c r="DK48" s="115"/>
      <c r="DL48" s="116"/>
      <c r="DM48" s="117">
        <v>0</v>
      </c>
      <c r="DN48" s="115"/>
      <c r="DO48" s="115"/>
      <c r="DP48" s="115"/>
      <c r="DQ48" s="115"/>
      <c r="DR48" s="115"/>
      <c r="DS48" s="115"/>
      <c r="DT48" s="115"/>
      <c r="DU48" s="115"/>
      <c r="DV48" s="115"/>
      <c r="DW48" s="115"/>
      <c r="DX48" s="115"/>
      <c r="DY48" s="115"/>
      <c r="DZ48" s="115"/>
      <c r="EA48" s="116"/>
      <c r="EB48" s="117">
        <v>0</v>
      </c>
      <c r="EC48" s="115"/>
      <c r="ED48" s="115"/>
      <c r="EE48" s="115"/>
      <c r="EF48" s="115"/>
      <c r="EG48" s="115"/>
      <c r="EH48" s="115"/>
      <c r="EI48" s="115"/>
      <c r="EJ48" s="115"/>
      <c r="EK48" s="115"/>
      <c r="EL48" s="116"/>
      <c r="EM48" s="117">
        <v>0</v>
      </c>
      <c r="EN48" s="115"/>
      <c r="EO48" s="115"/>
      <c r="EP48" s="115"/>
      <c r="EQ48" s="115"/>
      <c r="ER48" s="115"/>
      <c r="ES48" s="115"/>
      <c r="ET48" s="115"/>
      <c r="EU48" s="115"/>
      <c r="EV48" s="115"/>
      <c r="EW48" s="115"/>
      <c r="EX48" s="115"/>
      <c r="EY48" s="115"/>
      <c r="EZ48" s="115"/>
      <c r="FA48" s="118"/>
      <c r="FB48" s="114">
        <v>0</v>
      </c>
      <c r="FC48" s="115"/>
      <c r="FD48" s="115"/>
      <c r="FE48" s="115"/>
      <c r="FF48" s="115"/>
      <c r="FG48" s="115"/>
      <c r="FH48" s="115"/>
      <c r="FI48" s="115"/>
      <c r="FJ48" s="115"/>
      <c r="FK48" s="115"/>
      <c r="FL48" s="116"/>
      <c r="FM48" s="117">
        <v>0</v>
      </c>
      <c r="FN48" s="115"/>
      <c r="FO48" s="115"/>
      <c r="FP48" s="115"/>
      <c r="FQ48" s="115"/>
      <c r="FR48" s="115"/>
      <c r="FS48" s="115"/>
      <c r="FT48" s="115"/>
      <c r="FU48" s="115"/>
      <c r="FV48" s="115"/>
      <c r="FW48" s="115"/>
      <c r="FX48" s="115"/>
      <c r="FY48" s="115"/>
      <c r="FZ48" s="115"/>
      <c r="GA48" s="116"/>
      <c r="GB48" s="117">
        <v>0</v>
      </c>
      <c r="GC48" s="115"/>
      <c r="GD48" s="115"/>
      <c r="GE48" s="115"/>
      <c r="GF48" s="115"/>
      <c r="GG48" s="115"/>
      <c r="GH48" s="115"/>
      <c r="GI48" s="115"/>
      <c r="GJ48" s="115"/>
      <c r="GK48" s="115"/>
      <c r="GL48" s="116"/>
      <c r="GM48" s="117">
        <v>0</v>
      </c>
      <c r="GN48" s="115"/>
      <c r="GO48" s="115"/>
      <c r="GP48" s="115"/>
      <c r="GQ48" s="115"/>
      <c r="GR48" s="115"/>
      <c r="GS48" s="115"/>
      <c r="GT48" s="115"/>
      <c r="GU48" s="115"/>
      <c r="GV48" s="115"/>
      <c r="GW48" s="115"/>
      <c r="GX48" s="115"/>
      <c r="GY48" s="115"/>
      <c r="GZ48" s="115"/>
      <c r="HA48" s="118"/>
      <c r="HB48" s="114">
        <v>0</v>
      </c>
      <c r="HC48" s="115"/>
      <c r="HD48" s="115"/>
      <c r="HE48" s="115"/>
      <c r="HF48" s="115"/>
      <c r="HG48" s="115"/>
      <c r="HH48" s="115"/>
      <c r="HI48" s="115"/>
      <c r="HJ48" s="115"/>
      <c r="HK48" s="115"/>
      <c r="HL48" s="116"/>
      <c r="HM48" s="117">
        <v>0</v>
      </c>
      <c r="HN48" s="115"/>
      <c r="HO48" s="115"/>
      <c r="HP48" s="115"/>
      <c r="HQ48" s="115"/>
      <c r="HR48" s="115"/>
      <c r="HS48" s="115"/>
      <c r="HT48" s="115"/>
      <c r="HU48" s="115"/>
      <c r="HV48" s="115"/>
      <c r="HW48" s="115"/>
      <c r="HX48" s="115"/>
      <c r="HY48" s="115"/>
      <c r="HZ48" s="115"/>
      <c r="IA48" s="116"/>
      <c r="IB48" s="117">
        <v>0</v>
      </c>
      <c r="IC48" s="115"/>
      <c r="ID48" s="115"/>
      <c r="IE48" s="115"/>
      <c r="IF48" s="115"/>
      <c r="IG48" s="115"/>
      <c r="IH48" s="115"/>
      <c r="II48" s="115"/>
      <c r="IJ48" s="115"/>
      <c r="IK48" s="115"/>
      <c r="IL48" s="116"/>
      <c r="IM48" s="117">
        <v>0</v>
      </c>
      <c r="IN48" s="115"/>
      <c r="IO48" s="115"/>
      <c r="IP48" s="115"/>
      <c r="IQ48" s="115"/>
      <c r="IR48" s="115"/>
      <c r="IS48" s="115"/>
      <c r="IT48" s="115"/>
      <c r="IU48" s="115"/>
      <c r="IV48" s="115"/>
      <c r="IW48" s="115"/>
      <c r="IX48" s="115"/>
      <c r="IY48" s="115"/>
      <c r="IZ48" s="115"/>
      <c r="JA48" s="118"/>
      <c r="JB48" s="114">
        <v>0</v>
      </c>
      <c r="JC48" s="115"/>
      <c r="JD48" s="115"/>
      <c r="JE48" s="115"/>
      <c r="JF48" s="115"/>
      <c r="JG48" s="115"/>
      <c r="JH48" s="115"/>
      <c r="JI48" s="115"/>
      <c r="JJ48" s="115"/>
      <c r="JK48" s="115"/>
      <c r="JL48" s="116"/>
      <c r="JM48" s="117">
        <v>0</v>
      </c>
      <c r="JN48" s="115"/>
      <c r="JO48" s="115"/>
      <c r="JP48" s="115"/>
      <c r="JQ48" s="115"/>
      <c r="JR48" s="115"/>
      <c r="JS48" s="115"/>
      <c r="JT48" s="115"/>
      <c r="JU48" s="115"/>
      <c r="JV48" s="115"/>
      <c r="JW48" s="115"/>
      <c r="JX48" s="115"/>
      <c r="JY48" s="115"/>
      <c r="JZ48" s="115"/>
      <c r="KA48" s="116"/>
      <c r="KB48" s="117">
        <v>0</v>
      </c>
      <c r="KC48" s="115"/>
      <c r="KD48" s="115"/>
      <c r="KE48" s="115"/>
      <c r="KF48" s="115"/>
      <c r="KG48" s="115"/>
      <c r="KH48" s="115"/>
      <c r="KI48" s="115"/>
      <c r="KJ48" s="115"/>
      <c r="KK48" s="115"/>
      <c r="KL48" s="116"/>
      <c r="KM48" s="117">
        <v>0</v>
      </c>
      <c r="KN48" s="115"/>
      <c r="KO48" s="115"/>
      <c r="KP48" s="115"/>
      <c r="KQ48" s="115"/>
      <c r="KR48" s="115"/>
      <c r="KS48" s="115"/>
      <c r="KT48" s="115"/>
      <c r="KU48" s="115"/>
      <c r="KV48" s="115"/>
      <c r="KW48" s="115"/>
      <c r="KX48" s="115"/>
      <c r="KY48" s="115"/>
      <c r="KZ48" s="115"/>
      <c r="LA48" s="118"/>
      <c r="LB48" s="114">
        <v>0</v>
      </c>
      <c r="LC48" s="115"/>
      <c r="LD48" s="115"/>
      <c r="LE48" s="115"/>
      <c r="LF48" s="115"/>
      <c r="LG48" s="115"/>
      <c r="LH48" s="115"/>
      <c r="LI48" s="115"/>
      <c r="LJ48" s="115"/>
      <c r="LK48" s="115"/>
      <c r="LL48" s="116"/>
      <c r="LM48" s="117">
        <v>0</v>
      </c>
      <c r="LN48" s="115"/>
      <c r="LO48" s="115"/>
      <c r="LP48" s="115"/>
      <c r="LQ48" s="115"/>
      <c r="LR48" s="115"/>
      <c r="LS48" s="115"/>
      <c r="LT48" s="115"/>
      <c r="LU48" s="115"/>
      <c r="LV48" s="115"/>
      <c r="LW48" s="115"/>
      <c r="LX48" s="115"/>
      <c r="LY48" s="115"/>
      <c r="LZ48" s="115"/>
      <c r="MA48" s="116"/>
      <c r="MB48" s="117">
        <v>0</v>
      </c>
      <c r="MC48" s="115"/>
      <c r="MD48" s="115"/>
      <c r="ME48" s="115"/>
      <c r="MF48" s="115"/>
      <c r="MG48" s="115"/>
      <c r="MH48" s="115"/>
      <c r="MI48" s="115"/>
      <c r="MJ48" s="115"/>
      <c r="MK48" s="115"/>
      <c r="ML48" s="116"/>
      <c r="MM48" s="117">
        <v>0</v>
      </c>
      <c r="MN48" s="115"/>
      <c r="MO48" s="115"/>
      <c r="MP48" s="115"/>
      <c r="MQ48" s="115"/>
      <c r="MR48" s="115"/>
      <c r="MS48" s="115"/>
      <c r="MT48" s="115"/>
      <c r="MU48" s="115"/>
      <c r="MV48" s="115"/>
      <c r="MW48" s="115"/>
      <c r="MX48" s="115"/>
      <c r="MY48" s="115"/>
      <c r="MZ48" s="115"/>
      <c r="NA48" s="118"/>
      <c r="NB48" s="114">
        <v>0</v>
      </c>
      <c r="NC48" s="115"/>
      <c r="ND48" s="115"/>
      <c r="NE48" s="115"/>
      <c r="NF48" s="115"/>
      <c r="NG48" s="115"/>
      <c r="NH48" s="115"/>
      <c r="NI48" s="115"/>
      <c r="NJ48" s="115"/>
      <c r="NK48" s="115"/>
      <c r="NL48" s="116"/>
      <c r="NM48" s="117">
        <v>0</v>
      </c>
      <c r="NN48" s="115"/>
      <c r="NO48" s="115"/>
      <c r="NP48" s="115"/>
      <c r="NQ48" s="115"/>
      <c r="NR48" s="115"/>
      <c r="NS48" s="115"/>
      <c r="NT48" s="115"/>
      <c r="NU48" s="115"/>
      <c r="NV48" s="115"/>
      <c r="NW48" s="115"/>
      <c r="NX48" s="115"/>
      <c r="NY48" s="115"/>
      <c r="NZ48" s="115"/>
      <c r="OA48" s="116"/>
      <c r="OB48" s="117">
        <v>0</v>
      </c>
      <c r="OC48" s="115"/>
      <c r="OD48" s="115"/>
      <c r="OE48" s="115"/>
      <c r="OF48" s="115"/>
      <c r="OG48" s="115"/>
      <c r="OH48" s="115"/>
      <c r="OI48" s="115"/>
      <c r="OJ48" s="115"/>
      <c r="OK48" s="115"/>
      <c r="OL48" s="116"/>
      <c r="OM48" s="117">
        <v>0</v>
      </c>
      <c r="ON48" s="115"/>
      <c r="OO48" s="115"/>
      <c r="OP48" s="115"/>
      <c r="OQ48" s="115"/>
      <c r="OR48" s="115"/>
      <c r="OS48" s="115"/>
      <c r="OT48" s="115"/>
      <c r="OU48" s="115"/>
      <c r="OV48" s="115"/>
      <c r="OW48" s="115"/>
      <c r="OX48" s="115"/>
      <c r="OY48" s="115"/>
      <c r="OZ48" s="115"/>
      <c r="PA48" s="118"/>
      <c r="PB48" s="114">
        <v>0</v>
      </c>
      <c r="PC48" s="115"/>
      <c r="PD48" s="115"/>
      <c r="PE48" s="115"/>
      <c r="PF48" s="115"/>
      <c r="PG48" s="115"/>
      <c r="PH48" s="115"/>
      <c r="PI48" s="115"/>
      <c r="PJ48" s="115"/>
      <c r="PK48" s="115"/>
      <c r="PL48" s="116"/>
      <c r="PM48" s="117">
        <v>0</v>
      </c>
      <c r="PN48" s="115"/>
      <c r="PO48" s="115"/>
      <c r="PP48" s="115"/>
      <c r="PQ48" s="115"/>
      <c r="PR48" s="115"/>
      <c r="PS48" s="115"/>
      <c r="PT48" s="115"/>
      <c r="PU48" s="115"/>
      <c r="PV48" s="115"/>
      <c r="PW48" s="115"/>
      <c r="PX48" s="115"/>
      <c r="PY48" s="115"/>
      <c r="PZ48" s="115"/>
      <c r="QA48" s="116"/>
      <c r="QB48" s="117">
        <v>0</v>
      </c>
      <c r="QC48" s="115"/>
      <c r="QD48" s="115"/>
      <c r="QE48" s="115"/>
      <c r="QF48" s="115"/>
      <c r="QG48" s="115"/>
      <c r="QH48" s="115"/>
      <c r="QI48" s="115"/>
      <c r="QJ48" s="115"/>
      <c r="QK48" s="115"/>
      <c r="QL48" s="116"/>
      <c r="QM48" s="117">
        <v>0</v>
      </c>
      <c r="QN48" s="115"/>
      <c r="QO48" s="115"/>
      <c r="QP48" s="115"/>
      <c r="QQ48" s="115"/>
      <c r="QR48" s="115"/>
      <c r="QS48" s="115"/>
      <c r="QT48" s="115"/>
      <c r="QU48" s="115"/>
      <c r="QV48" s="115"/>
      <c r="QW48" s="115"/>
      <c r="QX48" s="115"/>
      <c r="QY48" s="115"/>
      <c r="QZ48" s="115"/>
      <c r="RA48" s="118"/>
      <c r="RB48" s="114">
        <v>0</v>
      </c>
      <c r="RC48" s="115"/>
      <c r="RD48" s="115"/>
      <c r="RE48" s="115"/>
      <c r="RF48" s="115"/>
      <c r="RG48" s="115"/>
      <c r="RH48" s="115"/>
      <c r="RI48" s="115"/>
      <c r="RJ48" s="115"/>
      <c r="RK48" s="115"/>
      <c r="RL48" s="116"/>
      <c r="RM48" s="117">
        <v>0</v>
      </c>
      <c r="RN48" s="115"/>
      <c r="RO48" s="115"/>
      <c r="RP48" s="115"/>
      <c r="RQ48" s="115"/>
      <c r="RR48" s="115"/>
      <c r="RS48" s="115"/>
      <c r="RT48" s="115"/>
      <c r="RU48" s="115"/>
      <c r="RV48" s="115"/>
      <c r="RW48" s="115"/>
      <c r="RX48" s="115"/>
      <c r="RY48" s="115"/>
      <c r="RZ48" s="115"/>
      <c r="SA48" s="116"/>
      <c r="SB48" s="117">
        <v>0</v>
      </c>
      <c r="SC48" s="115"/>
      <c r="SD48" s="115"/>
      <c r="SE48" s="115"/>
      <c r="SF48" s="115"/>
      <c r="SG48" s="115"/>
      <c r="SH48" s="115"/>
      <c r="SI48" s="115"/>
      <c r="SJ48" s="115"/>
      <c r="SK48" s="115"/>
      <c r="SL48" s="116"/>
      <c r="SM48" s="117">
        <v>0</v>
      </c>
      <c r="SN48" s="115"/>
      <c r="SO48" s="115"/>
      <c r="SP48" s="115"/>
      <c r="SQ48" s="115"/>
      <c r="SR48" s="115"/>
      <c r="SS48" s="115"/>
      <c r="ST48" s="115"/>
      <c r="SU48" s="115"/>
      <c r="SV48" s="115"/>
      <c r="SW48" s="115"/>
      <c r="SX48" s="115"/>
      <c r="SY48" s="115"/>
      <c r="SZ48" s="115"/>
      <c r="TA48" s="118"/>
      <c r="TB48" s="114">
        <v>0</v>
      </c>
      <c r="TC48" s="115"/>
      <c r="TD48" s="115"/>
      <c r="TE48" s="115"/>
      <c r="TF48" s="115"/>
      <c r="TG48" s="115"/>
      <c r="TH48" s="115"/>
      <c r="TI48" s="115"/>
      <c r="TJ48" s="115"/>
      <c r="TK48" s="115"/>
      <c r="TL48" s="116"/>
      <c r="TM48" s="117">
        <v>0</v>
      </c>
      <c r="TN48" s="115"/>
      <c r="TO48" s="115"/>
      <c r="TP48" s="115"/>
      <c r="TQ48" s="115"/>
      <c r="TR48" s="115"/>
      <c r="TS48" s="115"/>
      <c r="TT48" s="115"/>
      <c r="TU48" s="115"/>
      <c r="TV48" s="115"/>
      <c r="TW48" s="115"/>
      <c r="TX48" s="115"/>
      <c r="TY48" s="115"/>
      <c r="TZ48" s="115"/>
      <c r="UA48" s="116"/>
      <c r="UB48" s="117">
        <v>0</v>
      </c>
      <c r="UC48" s="115"/>
      <c r="UD48" s="115"/>
      <c r="UE48" s="115"/>
      <c r="UF48" s="115"/>
      <c r="UG48" s="115"/>
      <c r="UH48" s="115"/>
      <c r="UI48" s="115"/>
      <c r="UJ48" s="115"/>
      <c r="UK48" s="115"/>
      <c r="UL48" s="116"/>
      <c r="UM48" s="117">
        <v>0</v>
      </c>
      <c r="UN48" s="115"/>
      <c r="UO48" s="115"/>
      <c r="UP48" s="115"/>
      <c r="UQ48" s="115"/>
      <c r="UR48" s="115"/>
      <c r="US48" s="115"/>
      <c r="UT48" s="115"/>
      <c r="UU48" s="115"/>
      <c r="UV48" s="115"/>
      <c r="UW48" s="115"/>
      <c r="UX48" s="115"/>
      <c r="UY48" s="115"/>
      <c r="UZ48" s="115"/>
      <c r="VA48" s="118"/>
      <c r="VB48" s="114">
        <v>0</v>
      </c>
      <c r="VC48" s="115"/>
      <c r="VD48" s="115"/>
      <c r="VE48" s="115"/>
      <c r="VF48" s="115"/>
      <c r="VG48" s="115"/>
      <c r="VH48" s="115"/>
      <c r="VI48" s="115"/>
      <c r="VJ48" s="115"/>
      <c r="VK48" s="115"/>
      <c r="VL48" s="116"/>
      <c r="VM48" s="117">
        <v>0</v>
      </c>
      <c r="VN48" s="115"/>
      <c r="VO48" s="115"/>
      <c r="VP48" s="115"/>
      <c r="VQ48" s="115"/>
      <c r="VR48" s="115"/>
      <c r="VS48" s="115"/>
      <c r="VT48" s="115"/>
      <c r="VU48" s="115"/>
      <c r="VV48" s="115"/>
      <c r="VW48" s="115"/>
      <c r="VX48" s="115"/>
      <c r="VY48" s="115"/>
      <c r="VZ48" s="115"/>
      <c r="WA48" s="116"/>
      <c r="WB48" s="117">
        <v>0</v>
      </c>
      <c r="WC48" s="115"/>
      <c r="WD48" s="115"/>
      <c r="WE48" s="115"/>
      <c r="WF48" s="115"/>
      <c r="WG48" s="115"/>
      <c r="WH48" s="115"/>
      <c r="WI48" s="115"/>
      <c r="WJ48" s="115"/>
      <c r="WK48" s="115"/>
      <c r="WL48" s="116"/>
      <c r="WM48" s="117">
        <v>0</v>
      </c>
      <c r="WN48" s="115"/>
      <c r="WO48" s="115"/>
      <c r="WP48" s="115"/>
      <c r="WQ48" s="115"/>
      <c r="WR48" s="115"/>
      <c r="WS48" s="115"/>
      <c r="WT48" s="115"/>
      <c r="WU48" s="115"/>
      <c r="WV48" s="115"/>
      <c r="WW48" s="115"/>
      <c r="WX48" s="115"/>
      <c r="WY48" s="115"/>
      <c r="WZ48" s="115"/>
      <c r="XA48" s="118"/>
      <c r="XB48" s="114">
        <v>0</v>
      </c>
      <c r="XC48" s="115"/>
      <c r="XD48" s="115"/>
      <c r="XE48" s="115"/>
      <c r="XF48" s="115"/>
      <c r="XG48" s="115"/>
      <c r="XH48" s="115"/>
      <c r="XI48" s="115"/>
      <c r="XJ48" s="115"/>
      <c r="XK48" s="115"/>
      <c r="XL48" s="116"/>
      <c r="XM48" s="117">
        <v>0</v>
      </c>
      <c r="XN48" s="115"/>
      <c r="XO48" s="115"/>
      <c r="XP48" s="115"/>
      <c r="XQ48" s="115"/>
      <c r="XR48" s="115"/>
      <c r="XS48" s="115"/>
      <c r="XT48" s="115"/>
      <c r="XU48" s="115"/>
      <c r="XV48" s="115"/>
      <c r="XW48" s="115"/>
      <c r="XX48" s="115"/>
      <c r="XY48" s="115"/>
      <c r="XZ48" s="115"/>
      <c r="YA48" s="116"/>
      <c r="YB48" s="117">
        <v>0</v>
      </c>
      <c r="YC48" s="115"/>
      <c r="YD48" s="115"/>
      <c r="YE48" s="115"/>
      <c r="YF48" s="115"/>
      <c r="YG48" s="115"/>
      <c r="YH48" s="115"/>
      <c r="YI48" s="115"/>
      <c r="YJ48" s="115"/>
      <c r="YK48" s="115"/>
      <c r="YL48" s="116"/>
      <c r="YM48" s="117">
        <v>0</v>
      </c>
      <c r="YN48" s="115"/>
      <c r="YO48" s="115"/>
      <c r="YP48" s="115"/>
      <c r="YQ48" s="115"/>
      <c r="YR48" s="115"/>
      <c r="YS48" s="115"/>
      <c r="YT48" s="115"/>
      <c r="YU48" s="115"/>
      <c r="YV48" s="115"/>
      <c r="YW48" s="115"/>
      <c r="YX48" s="115"/>
      <c r="YY48" s="115"/>
      <c r="YZ48" s="115"/>
      <c r="ZA48" s="118"/>
      <c r="ZB48" s="114">
        <v>0</v>
      </c>
      <c r="ZC48" s="115"/>
      <c r="ZD48" s="115"/>
      <c r="ZE48" s="115"/>
      <c r="ZF48" s="115"/>
      <c r="ZG48" s="115"/>
      <c r="ZH48" s="115"/>
      <c r="ZI48" s="115"/>
      <c r="ZJ48" s="115"/>
      <c r="ZK48" s="115"/>
      <c r="ZL48" s="116"/>
      <c r="ZM48" s="117">
        <v>0</v>
      </c>
      <c r="ZN48" s="115"/>
      <c r="ZO48" s="115"/>
      <c r="ZP48" s="115"/>
      <c r="ZQ48" s="115"/>
      <c r="ZR48" s="115"/>
      <c r="ZS48" s="115"/>
      <c r="ZT48" s="115"/>
      <c r="ZU48" s="115"/>
      <c r="ZV48" s="115"/>
      <c r="ZW48" s="115"/>
      <c r="ZX48" s="115"/>
      <c r="ZY48" s="115"/>
      <c r="ZZ48" s="115"/>
      <c r="AAA48" s="116"/>
      <c r="AAB48" s="117">
        <v>0</v>
      </c>
      <c r="AAC48" s="115"/>
      <c r="AAD48" s="115"/>
      <c r="AAE48" s="115"/>
      <c r="AAF48" s="115"/>
      <c r="AAG48" s="115"/>
      <c r="AAH48" s="115"/>
      <c r="AAI48" s="115"/>
      <c r="AAJ48" s="115"/>
      <c r="AAK48" s="115"/>
      <c r="AAL48" s="116"/>
      <c r="AAM48" s="117">
        <v>0</v>
      </c>
      <c r="AAN48" s="115"/>
      <c r="AAO48" s="115"/>
      <c r="AAP48" s="115"/>
      <c r="AAQ48" s="115"/>
      <c r="AAR48" s="115"/>
      <c r="AAS48" s="115"/>
      <c r="AAT48" s="115"/>
      <c r="AAU48" s="115"/>
      <c r="AAV48" s="115"/>
      <c r="AAW48" s="115"/>
      <c r="AAX48" s="115"/>
      <c r="AAY48" s="115"/>
      <c r="AAZ48" s="115"/>
      <c r="ABA48" s="118"/>
      <c r="ABB48" s="114">
        <v>0</v>
      </c>
      <c r="ABC48" s="115"/>
      <c r="ABD48" s="115"/>
      <c r="ABE48" s="115"/>
      <c r="ABF48" s="115"/>
      <c r="ABG48" s="115"/>
      <c r="ABH48" s="115"/>
      <c r="ABI48" s="115"/>
      <c r="ABJ48" s="115"/>
      <c r="ABK48" s="115"/>
      <c r="ABL48" s="116"/>
      <c r="ABM48" s="117">
        <v>0</v>
      </c>
      <c r="ABN48" s="115"/>
      <c r="ABO48" s="115"/>
      <c r="ABP48" s="115"/>
      <c r="ABQ48" s="115"/>
      <c r="ABR48" s="115"/>
      <c r="ABS48" s="115"/>
      <c r="ABT48" s="115"/>
      <c r="ABU48" s="115"/>
      <c r="ABV48" s="115"/>
      <c r="ABW48" s="115"/>
      <c r="ABX48" s="115"/>
      <c r="ABY48" s="115"/>
      <c r="ABZ48" s="115"/>
      <c r="ACA48" s="116"/>
      <c r="ACB48" s="117">
        <v>0</v>
      </c>
      <c r="ACC48" s="115"/>
      <c r="ACD48" s="115"/>
      <c r="ACE48" s="115"/>
      <c r="ACF48" s="115"/>
      <c r="ACG48" s="115"/>
      <c r="ACH48" s="115"/>
      <c r="ACI48" s="115"/>
      <c r="ACJ48" s="115"/>
      <c r="ACK48" s="115"/>
      <c r="ACL48" s="116"/>
      <c r="ACM48" s="117">
        <v>0</v>
      </c>
      <c r="ACN48" s="115"/>
      <c r="ACO48" s="115"/>
      <c r="ACP48" s="115"/>
      <c r="ACQ48" s="115"/>
      <c r="ACR48" s="115"/>
      <c r="ACS48" s="115"/>
      <c r="ACT48" s="115"/>
      <c r="ACU48" s="115"/>
      <c r="ACV48" s="115"/>
      <c r="ACW48" s="115"/>
      <c r="ACX48" s="115"/>
      <c r="ACY48" s="115"/>
      <c r="ACZ48" s="115"/>
      <c r="ADA48" s="118"/>
      <c r="ADB48" s="114">
        <v>0</v>
      </c>
      <c r="ADC48" s="115"/>
      <c r="ADD48" s="115"/>
      <c r="ADE48" s="115"/>
      <c r="ADF48" s="115"/>
      <c r="ADG48" s="115"/>
      <c r="ADH48" s="115"/>
      <c r="ADI48" s="115"/>
      <c r="ADJ48" s="115"/>
      <c r="ADK48" s="115"/>
      <c r="ADL48" s="116"/>
      <c r="ADM48" s="117">
        <v>0</v>
      </c>
      <c r="ADN48" s="115"/>
      <c r="ADO48" s="115"/>
      <c r="ADP48" s="115"/>
      <c r="ADQ48" s="115"/>
      <c r="ADR48" s="115"/>
      <c r="ADS48" s="115"/>
      <c r="ADT48" s="115"/>
      <c r="ADU48" s="115"/>
      <c r="ADV48" s="115"/>
      <c r="ADW48" s="115"/>
      <c r="ADX48" s="115"/>
      <c r="ADY48" s="115"/>
      <c r="ADZ48" s="115"/>
      <c r="AEA48" s="116"/>
      <c r="AEB48" s="117">
        <v>0</v>
      </c>
      <c r="AEC48" s="115"/>
      <c r="AED48" s="115"/>
      <c r="AEE48" s="115"/>
      <c r="AEF48" s="115"/>
      <c r="AEG48" s="115"/>
      <c r="AEH48" s="115"/>
      <c r="AEI48" s="115"/>
      <c r="AEJ48" s="115"/>
      <c r="AEK48" s="115"/>
      <c r="AEL48" s="116"/>
      <c r="AEM48" s="117">
        <v>0</v>
      </c>
      <c r="AEN48" s="115"/>
      <c r="AEO48" s="115"/>
      <c r="AEP48" s="115"/>
      <c r="AEQ48" s="115"/>
      <c r="AER48" s="115"/>
      <c r="AES48" s="115"/>
      <c r="AET48" s="115"/>
      <c r="AEU48" s="115"/>
      <c r="AEV48" s="115"/>
      <c r="AEW48" s="115"/>
      <c r="AEX48" s="115"/>
      <c r="AEY48" s="115"/>
      <c r="AEZ48" s="115"/>
      <c r="AFA48" s="118"/>
      <c r="AFB48" s="114">
        <v>0</v>
      </c>
      <c r="AFC48" s="115"/>
      <c r="AFD48" s="115"/>
      <c r="AFE48" s="115"/>
      <c r="AFF48" s="115"/>
      <c r="AFG48" s="115"/>
      <c r="AFH48" s="115"/>
      <c r="AFI48" s="115"/>
      <c r="AFJ48" s="115"/>
      <c r="AFK48" s="115"/>
      <c r="AFL48" s="116"/>
      <c r="AFM48" s="117">
        <v>0</v>
      </c>
      <c r="AFN48" s="115"/>
      <c r="AFO48" s="115"/>
      <c r="AFP48" s="115"/>
      <c r="AFQ48" s="115"/>
      <c r="AFR48" s="115"/>
      <c r="AFS48" s="115"/>
      <c r="AFT48" s="115"/>
      <c r="AFU48" s="115"/>
      <c r="AFV48" s="115"/>
      <c r="AFW48" s="115"/>
      <c r="AFX48" s="115"/>
      <c r="AFY48" s="115"/>
      <c r="AFZ48" s="115"/>
      <c r="AGA48" s="116"/>
      <c r="AGB48" s="117">
        <v>0</v>
      </c>
      <c r="AGC48" s="115"/>
      <c r="AGD48" s="115"/>
      <c r="AGE48" s="115"/>
      <c r="AGF48" s="115"/>
      <c r="AGG48" s="115"/>
      <c r="AGH48" s="115"/>
      <c r="AGI48" s="115"/>
      <c r="AGJ48" s="115"/>
      <c r="AGK48" s="115"/>
      <c r="AGL48" s="116"/>
      <c r="AGM48" s="117">
        <v>0</v>
      </c>
      <c r="AGN48" s="115"/>
      <c r="AGO48" s="115"/>
      <c r="AGP48" s="115"/>
      <c r="AGQ48" s="115"/>
      <c r="AGR48" s="115"/>
      <c r="AGS48" s="115"/>
      <c r="AGT48" s="115"/>
      <c r="AGU48" s="115"/>
      <c r="AGV48" s="115"/>
      <c r="AGW48" s="115"/>
      <c r="AGX48" s="115"/>
      <c r="AGY48" s="115"/>
      <c r="AGZ48" s="115"/>
      <c r="AHA48" s="118"/>
      <c r="AHB48" s="114">
        <v>0</v>
      </c>
      <c r="AHC48" s="115"/>
      <c r="AHD48" s="115"/>
      <c r="AHE48" s="115"/>
      <c r="AHF48" s="115"/>
      <c r="AHG48" s="115"/>
      <c r="AHH48" s="115"/>
      <c r="AHI48" s="115"/>
      <c r="AHJ48" s="115"/>
      <c r="AHK48" s="115"/>
      <c r="AHL48" s="116"/>
      <c r="AHM48" s="117">
        <v>0</v>
      </c>
      <c r="AHN48" s="115"/>
      <c r="AHO48" s="115"/>
      <c r="AHP48" s="115"/>
      <c r="AHQ48" s="115"/>
      <c r="AHR48" s="115"/>
      <c r="AHS48" s="115"/>
      <c r="AHT48" s="115"/>
      <c r="AHU48" s="115"/>
      <c r="AHV48" s="115"/>
      <c r="AHW48" s="115"/>
      <c r="AHX48" s="115"/>
      <c r="AHY48" s="115"/>
      <c r="AHZ48" s="115"/>
      <c r="AIA48" s="116"/>
      <c r="AIB48" s="117">
        <v>0</v>
      </c>
      <c r="AIC48" s="115"/>
      <c r="AID48" s="115"/>
      <c r="AIE48" s="115"/>
      <c r="AIF48" s="115"/>
      <c r="AIG48" s="115"/>
      <c r="AIH48" s="115"/>
      <c r="AII48" s="115"/>
      <c r="AIJ48" s="115"/>
      <c r="AIK48" s="115"/>
      <c r="AIL48" s="116"/>
      <c r="AIM48" s="117">
        <v>0</v>
      </c>
      <c r="AIN48" s="115"/>
      <c r="AIO48" s="115"/>
      <c r="AIP48" s="115"/>
      <c r="AIQ48" s="115"/>
      <c r="AIR48" s="115"/>
      <c r="AIS48" s="115"/>
      <c r="AIT48" s="115"/>
      <c r="AIU48" s="115"/>
      <c r="AIV48" s="115"/>
      <c r="AIW48" s="115"/>
      <c r="AIX48" s="115"/>
      <c r="AIY48" s="115"/>
      <c r="AIZ48" s="115"/>
      <c r="AJA48" s="118"/>
      <c r="AJB48" s="114">
        <v>0</v>
      </c>
      <c r="AJC48" s="115"/>
      <c r="AJD48" s="115"/>
      <c r="AJE48" s="115"/>
      <c r="AJF48" s="115"/>
      <c r="AJG48" s="115"/>
      <c r="AJH48" s="115"/>
      <c r="AJI48" s="115"/>
      <c r="AJJ48" s="115"/>
      <c r="AJK48" s="115"/>
      <c r="AJL48" s="116"/>
      <c r="AJM48" s="117">
        <v>0</v>
      </c>
      <c r="AJN48" s="115"/>
      <c r="AJO48" s="115"/>
      <c r="AJP48" s="115"/>
      <c r="AJQ48" s="115"/>
      <c r="AJR48" s="115"/>
      <c r="AJS48" s="115"/>
      <c r="AJT48" s="115"/>
      <c r="AJU48" s="115"/>
      <c r="AJV48" s="115"/>
      <c r="AJW48" s="115"/>
      <c r="AJX48" s="115"/>
      <c r="AJY48" s="115"/>
      <c r="AJZ48" s="115"/>
      <c r="AKA48" s="116"/>
      <c r="AKB48" s="117">
        <v>0</v>
      </c>
      <c r="AKC48" s="115"/>
      <c r="AKD48" s="115"/>
      <c r="AKE48" s="115"/>
      <c r="AKF48" s="115"/>
      <c r="AKG48" s="115"/>
      <c r="AKH48" s="115"/>
      <c r="AKI48" s="115"/>
      <c r="AKJ48" s="115"/>
      <c r="AKK48" s="115"/>
      <c r="AKL48" s="116"/>
      <c r="AKM48" s="117">
        <v>0</v>
      </c>
      <c r="AKN48" s="115"/>
      <c r="AKO48" s="115"/>
      <c r="AKP48" s="115"/>
      <c r="AKQ48" s="115"/>
      <c r="AKR48" s="115"/>
      <c r="AKS48" s="115"/>
      <c r="AKT48" s="115"/>
      <c r="AKU48" s="115"/>
      <c r="AKV48" s="115"/>
      <c r="AKW48" s="115"/>
      <c r="AKX48" s="115"/>
      <c r="AKY48" s="115"/>
      <c r="AKZ48" s="115"/>
      <c r="ALA48" s="118"/>
      <c r="ALB48" s="114">
        <v>0</v>
      </c>
      <c r="ALC48" s="115"/>
      <c r="ALD48" s="115"/>
      <c r="ALE48" s="115"/>
      <c r="ALF48" s="115"/>
      <c r="ALG48" s="115"/>
      <c r="ALH48" s="115"/>
      <c r="ALI48" s="115"/>
      <c r="ALJ48" s="115"/>
      <c r="ALK48" s="115"/>
      <c r="ALL48" s="116"/>
      <c r="ALM48" s="117">
        <v>0</v>
      </c>
      <c r="ALN48" s="115"/>
      <c r="ALO48" s="115"/>
      <c r="ALP48" s="115"/>
      <c r="ALQ48" s="115"/>
      <c r="ALR48" s="115"/>
      <c r="ALS48" s="115"/>
      <c r="ALT48" s="115"/>
      <c r="ALU48" s="115"/>
      <c r="ALV48" s="115"/>
      <c r="ALW48" s="115"/>
      <c r="ALX48" s="115"/>
      <c r="ALY48" s="115"/>
      <c r="ALZ48" s="115"/>
      <c r="AMA48" s="116"/>
      <c r="AMB48" s="117">
        <v>0</v>
      </c>
      <c r="AMC48" s="115"/>
      <c r="AMD48" s="115"/>
      <c r="AME48" s="115"/>
      <c r="AMF48" s="115"/>
      <c r="AMG48" s="115"/>
      <c r="AMH48" s="115"/>
      <c r="AMI48" s="115"/>
      <c r="AMJ48" s="115"/>
      <c r="AMK48" s="115"/>
      <c r="AML48" s="116"/>
      <c r="AMM48" s="117">
        <v>0</v>
      </c>
      <c r="AMN48" s="115"/>
      <c r="AMO48" s="115"/>
      <c r="AMP48" s="115"/>
      <c r="AMQ48" s="115"/>
      <c r="AMR48" s="115"/>
      <c r="AMS48" s="115"/>
      <c r="AMT48" s="115"/>
      <c r="AMU48" s="115"/>
      <c r="AMV48" s="115"/>
      <c r="AMW48" s="115"/>
      <c r="AMX48" s="115"/>
      <c r="AMY48" s="115"/>
      <c r="AMZ48" s="115"/>
      <c r="ANA48" s="118"/>
      <c r="ANB48" s="114">
        <v>0</v>
      </c>
      <c r="ANC48" s="115"/>
      <c r="AND48" s="115"/>
      <c r="ANE48" s="115"/>
      <c r="ANF48" s="115"/>
      <c r="ANG48" s="115"/>
      <c r="ANH48" s="115"/>
      <c r="ANI48" s="115"/>
      <c r="ANJ48" s="115"/>
      <c r="ANK48" s="115"/>
      <c r="ANL48" s="116"/>
      <c r="ANM48" s="117">
        <v>0</v>
      </c>
      <c r="ANN48" s="115"/>
      <c r="ANO48" s="115"/>
      <c r="ANP48" s="115"/>
      <c r="ANQ48" s="115"/>
      <c r="ANR48" s="115"/>
      <c r="ANS48" s="115"/>
      <c r="ANT48" s="115"/>
      <c r="ANU48" s="115"/>
      <c r="ANV48" s="115"/>
      <c r="ANW48" s="115"/>
      <c r="ANX48" s="115"/>
      <c r="ANY48" s="115"/>
      <c r="ANZ48" s="115"/>
      <c r="AOA48" s="116"/>
      <c r="AOB48" s="117">
        <v>0</v>
      </c>
      <c r="AOC48" s="115"/>
      <c r="AOD48" s="115"/>
      <c r="AOE48" s="115"/>
      <c r="AOF48" s="115"/>
      <c r="AOG48" s="115"/>
      <c r="AOH48" s="115"/>
      <c r="AOI48" s="115"/>
      <c r="AOJ48" s="115"/>
      <c r="AOK48" s="115"/>
      <c r="AOL48" s="116"/>
      <c r="AOM48" s="117">
        <v>0</v>
      </c>
      <c r="AON48" s="115"/>
      <c r="AOO48" s="115"/>
      <c r="AOP48" s="115"/>
      <c r="AOQ48" s="115"/>
      <c r="AOR48" s="115"/>
      <c r="AOS48" s="115"/>
      <c r="AOT48" s="115"/>
      <c r="AOU48" s="115"/>
      <c r="AOV48" s="115"/>
      <c r="AOW48" s="115"/>
      <c r="AOX48" s="115"/>
      <c r="AOY48" s="115"/>
      <c r="AOZ48" s="115"/>
      <c r="APA48" s="118"/>
      <c r="APB48" s="114">
        <v>0</v>
      </c>
      <c r="APC48" s="115"/>
      <c r="APD48" s="115"/>
      <c r="APE48" s="115"/>
      <c r="APF48" s="115"/>
      <c r="APG48" s="115"/>
      <c r="APH48" s="115"/>
      <c r="API48" s="115"/>
      <c r="APJ48" s="115"/>
      <c r="APK48" s="115"/>
      <c r="APL48" s="116"/>
      <c r="APM48" s="117">
        <v>0</v>
      </c>
      <c r="APN48" s="115"/>
      <c r="APO48" s="115"/>
      <c r="APP48" s="115"/>
      <c r="APQ48" s="115"/>
      <c r="APR48" s="115"/>
      <c r="APS48" s="115"/>
      <c r="APT48" s="115"/>
      <c r="APU48" s="115"/>
      <c r="APV48" s="115"/>
      <c r="APW48" s="115"/>
      <c r="APX48" s="115"/>
      <c r="APY48" s="115"/>
      <c r="APZ48" s="115"/>
      <c r="AQA48" s="116"/>
      <c r="AQB48" s="117">
        <v>0</v>
      </c>
      <c r="AQC48" s="115"/>
      <c r="AQD48" s="115"/>
      <c r="AQE48" s="115"/>
      <c r="AQF48" s="115"/>
      <c r="AQG48" s="115"/>
      <c r="AQH48" s="115"/>
      <c r="AQI48" s="115"/>
      <c r="AQJ48" s="115"/>
      <c r="AQK48" s="115"/>
      <c r="AQL48" s="116"/>
      <c r="AQM48" s="117">
        <v>0</v>
      </c>
      <c r="AQN48" s="115"/>
      <c r="AQO48" s="115"/>
      <c r="AQP48" s="115"/>
      <c r="AQQ48" s="115"/>
      <c r="AQR48" s="115"/>
      <c r="AQS48" s="115"/>
      <c r="AQT48" s="115"/>
      <c r="AQU48" s="115"/>
      <c r="AQV48" s="115"/>
      <c r="AQW48" s="115"/>
      <c r="AQX48" s="115"/>
      <c r="AQY48" s="115"/>
      <c r="AQZ48" s="115"/>
      <c r="ARA48" s="118"/>
      <c r="ARB48" s="114">
        <v>0</v>
      </c>
      <c r="ARC48" s="115"/>
      <c r="ARD48" s="115"/>
      <c r="ARE48" s="115"/>
      <c r="ARF48" s="115"/>
      <c r="ARG48" s="115"/>
      <c r="ARH48" s="115"/>
      <c r="ARI48" s="115"/>
      <c r="ARJ48" s="115"/>
      <c r="ARK48" s="115"/>
      <c r="ARL48" s="116"/>
      <c r="ARM48" s="117">
        <v>0</v>
      </c>
      <c r="ARN48" s="115"/>
      <c r="ARO48" s="115"/>
      <c r="ARP48" s="115"/>
      <c r="ARQ48" s="115"/>
      <c r="ARR48" s="115"/>
      <c r="ARS48" s="115"/>
      <c r="ART48" s="115"/>
      <c r="ARU48" s="115"/>
      <c r="ARV48" s="115"/>
      <c r="ARW48" s="115"/>
      <c r="ARX48" s="115"/>
      <c r="ARY48" s="115"/>
      <c r="ARZ48" s="115"/>
      <c r="ASA48" s="116"/>
      <c r="ASB48" s="117">
        <v>0</v>
      </c>
      <c r="ASC48" s="115"/>
      <c r="ASD48" s="115"/>
      <c r="ASE48" s="115"/>
      <c r="ASF48" s="115"/>
      <c r="ASG48" s="115"/>
      <c r="ASH48" s="115"/>
      <c r="ASI48" s="115"/>
      <c r="ASJ48" s="115"/>
      <c r="ASK48" s="115"/>
      <c r="ASL48" s="116"/>
      <c r="ASM48" s="117">
        <v>0</v>
      </c>
      <c r="ASN48" s="115"/>
      <c r="ASO48" s="115"/>
      <c r="ASP48" s="115"/>
      <c r="ASQ48" s="115"/>
      <c r="ASR48" s="115"/>
      <c r="ASS48" s="115"/>
      <c r="AST48" s="115"/>
      <c r="ASU48" s="115"/>
      <c r="ASV48" s="115"/>
      <c r="ASW48" s="115"/>
      <c r="ASX48" s="115"/>
      <c r="ASY48" s="115"/>
      <c r="ASZ48" s="115"/>
      <c r="ATA48" s="118"/>
      <c r="ATB48" s="114">
        <v>0</v>
      </c>
      <c r="ATC48" s="115"/>
      <c r="ATD48" s="115"/>
      <c r="ATE48" s="115"/>
      <c r="ATF48" s="115"/>
      <c r="ATG48" s="115"/>
      <c r="ATH48" s="115"/>
      <c r="ATI48" s="115"/>
      <c r="ATJ48" s="115"/>
      <c r="ATK48" s="115"/>
      <c r="ATL48" s="116"/>
      <c r="ATM48" s="117">
        <v>0</v>
      </c>
      <c r="ATN48" s="115"/>
      <c r="ATO48" s="115"/>
      <c r="ATP48" s="115"/>
      <c r="ATQ48" s="115"/>
      <c r="ATR48" s="115"/>
      <c r="ATS48" s="115"/>
      <c r="ATT48" s="115"/>
      <c r="ATU48" s="115"/>
      <c r="ATV48" s="115"/>
      <c r="ATW48" s="115"/>
      <c r="ATX48" s="115"/>
      <c r="ATY48" s="115"/>
      <c r="ATZ48" s="115"/>
      <c r="AUA48" s="116"/>
      <c r="AUB48" s="117">
        <v>0</v>
      </c>
      <c r="AUC48" s="115"/>
      <c r="AUD48" s="115"/>
      <c r="AUE48" s="115"/>
      <c r="AUF48" s="115"/>
      <c r="AUG48" s="115"/>
      <c r="AUH48" s="115"/>
      <c r="AUI48" s="115"/>
      <c r="AUJ48" s="115"/>
      <c r="AUK48" s="115"/>
      <c r="AUL48" s="116"/>
      <c r="AUM48" s="117">
        <v>0</v>
      </c>
      <c r="AUN48" s="115"/>
      <c r="AUO48" s="115"/>
      <c r="AUP48" s="115"/>
      <c r="AUQ48" s="115"/>
      <c r="AUR48" s="115"/>
      <c r="AUS48" s="115"/>
      <c r="AUT48" s="115"/>
      <c r="AUU48" s="115"/>
      <c r="AUV48" s="115"/>
      <c r="AUW48" s="115"/>
      <c r="AUX48" s="115"/>
      <c r="AUY48" s="115"/>
      <c r="AUZ48" s="115"/>
      <c r="AVA48" s="118"/>
      <c r="AVB48" s="114">
        <v>0</v>
      </c>
      <c r="AVC48" s="115"/>
      <c r="AVD48" s="115"/>
      <c r="AVE48" s="115"/>
      <c r="AVF48" s="115"/>
      <c r="AVG48" s="115"/>
      <c r="AVH48" s="115"/>
      <c r="AVI48" s="115"/>
      <c r="AVJ48" s="115"/>
      <c r="AVK48" s="115"/>
      <c r="AVL48" s="116"/>
      <c r="AVM48" s="117">
        <v>0</v>
      </c>
      <c r="AVN48" s="115"/>
      <c r="AVO48" s="115"/>
      <c r="AVP48" s="115"/>
      <c r="AVQ48" s="115"/>
      <c r="AVR48" s="115"/>
      <c r="AVS48" s="115"/>
      <c r="AVT48" s="115"/>
      <c r="AVU48" s="115"/>
      <c r="AVV48" s="115"/>
      <c r="AVW48" s="115"/>
      <c r="AVX48" s="115"/>
      <c r="AVY48" s="115"/>
      <c r="AVZ48" s="115"/>
      <c r="AWA48" s="116"/>
      <c r="AWB48" s="117">
        <v>0</v>
      </c>
      <c r="AWC48" s="115"/>
      <c r="AWD48" s="115"/>
      <c r="AWE48" s="115"/>
      <c r="AWF48" s="115"/>
      <c r="AWG48" s="115"/>
      <c r="AWH48" s="115"/>
      <c r="AWI48" s="115"/>
      <c r="AWJ48" s="115"/>
      <c r="AWK48" s="115"/>
      <c r="AWL48" s="116"/>
      <c r="AWM48" s="117">
        <v>0</v>
      </c>
      <c r="AWN48" s="115"/>
      <c r="AWO48" s="115"/>
      <c r="AWP48" s="115"/>
      <c r="AWQ48" s="115"/>
      <c r="AWR48" s="115"/>
      <c r="AWS48" s="115"/>
      <c r="AWT48" s="115"/>
      <c r="AWU48" s="115"/>
      <c r="AWV48" s="115"/>
      <c r="AWW48" s="115"/>
      <c r="AWX48" s="115"/>
      <c r="AWY48" s="115"/>
      <c r="AWZ48" s="115"/>
      <c r="AXA48" s="118"/>
      <c r="AXB48" s="114">
        <v>0</v>
      </c>
      <c r="AXC48" s="115"/>
      <c r="AXD48" s="115"/>
      <c r="AXE48" s="115"/>
      <c r="AXF48" s="115"/>
      <c r="AXG48" s="115"/>
      <c r="AXH48" s="115"/>
      <c r="AXI48" s="115"/>
      <c r="AXJ48" s="115"/>
      <c r="AXK48" s="115"/>
      <c r="AXL48" s="116"/>
      <c r="AXM48" s="117">
        <v>0</v>
      </c>
      <c r="AXN48" s="115"/>
      <c r="AXO48" s="115"/>
      <c r="AXP48" s="115"/>
      <c r="AXQ48" s="115"/>
      <c r="AXR48" s="115"/>
      <c r="AXS48" s="115"/>
      <c r="AXT48" s="115"/>
      <c r="AXU48" s="115"/>
      <c r="AXV48" s="115"/>
      <c r="AXW48" s="115"/>
      <c r="AXX48" s="115"/>
      <c r="AXY48" s="115"/>
      <c r="AXZ48" s="115"/>
      <c r="AYA48" s="116"/>
      <c r="AYB48" s="117">
        <v>0</v>
      </c>
      <c r="AYC48" s="115"/>
      <c r="AYD48" s="115"/>
      <c r="AYE48" s="115"/>
      <c r="AYF48" s="115"/>
      <c r="AYG48" s="115"/>
      <c r="AYH48" s="115"/>
      <c r="AYI48" s="115"/>
      <c r="AYJ48" s="115"/>
      <c r="AYK48" s="115"/>
      <c r="AYL48" s="116"/>
      <c r="AYM48" s="117">
        <v>0</v>
      </c>
      <c r="AYN48" s="115"/>
      <c r="AYO48" s="115"/>
      <c r="AYP48" s="115"/>
      <c r="AYQ48" s="115"/>
      <c r="AYR48" s="115"/>
      <c r="AYS48" s="115"/>
      <c r="AYT48" s="115"/>
      <c r="AYU48" s="115"/>
      <c r="AYV48" s="115"/>
      <c r="AYW48" s="115"/>
      <c r="AYX48" s="115"/>
      <c r="AYY48" s="115"/>
      <c r="AYZ48" s="115"/>
      <c r="AZA48" s="118"/>
      <c r="AZB48" s="114">
        <v>0</v>
      </c>
      <c r="AZC48" s="115"/>
      <c r="AZD48" s="115"/>
      <c r="AZE48" s="115"/>
      <c r="AZF48" s="115"/>
      <c r="AZG48" s="115"/>
      <c r="AZH48" s="115"/>
      <c r="AZI48" s="115"/>
      <c r="AZJ48" s="115"/>
      <c r="AZK48" s="115"/>
      <c r="AZL48" s="116"/>
      <c r="AZM48" s="117">
        <v>0</v>
      </c>
      <c r="AZN48" s="115"/>
      <c r="AZO48" s="115"/>
      <c r="AZP48" s="115"/>
      <c r="AZQ48" s="115"/>
      <c r="AZR48" s="115"/>
      <c r="AZS48" s="115"/>
      <c r="AZT48" s="115"/>
      <c r="AZU48" s="115"/>
      <c r="AZV48" s="115"/>
      <c r="AZW48" s="115"/>
      <c r="AZX48" s="115"/>
      <c r="AZY48" s="115"/>
      <c r="AZZ48" s="115"/>
      <c r="BAA48" s="116"/>
      <c r="BAB48" s="117">
        <v>0</v>
      </c>
      <c r="BAC48" s="115"/>
      <c r="BAD48" s="115"/>
      <c r="BAE48" s="115"/>
      <c r="BAF48" s="115"/>
      <c r="BAG48" s="115"/>
      <c r="BAH48" s="115"/>
      <c r="BAI48" s="115"/>
      <c r="BAJ48" s="115"/>
      <c r="BAK48" s="115"/>
      <c r="BAL48" s="116"/>
      <c r="BAM48" s="117">
        <v>0</v>
      </c>
      <c r="BAN48" s="115"/>
      <c r="BAO48" s="115"/>
      <c r="BAP48" s="115"/>
      <c r="BAQ48" s="115"/>
      <c r="BAR48" s="115"/>
      <c r="BAS48" s="115"/>
      <c r="BAT48" s="115"/>
      <c r="BAU48" s="115"/>
      <c r="BAV48" s="115"/>
      <c r="BAW48" s="115"/>
      <c r="BAX48" s="115"/>
      <c r="BAY48" s="115"/>
      <c r="BAZ48" s="115"/>
      <c r="BBA48" s="118"/>
      <c r="BBB48" s="114">
        <v>0</v>
      </c>
      <c r="BBC48" s="115"/>
      <c r="BBD48" s="115"/>
      <c r="BBE48" s="115"/>
      <c r="BBF48" s="115"/>
      <c r="BBG48" s="115"/>
      <c r="BBH48" s="115"/>
      <c r="BBI48" s="115"/>
      <c r="BBJ48" s="115"/>
      <c r="BBK48" s="115"/>
      <c r="BBL48" s="116"/>
      <c r="BBM48" s="117">
        <v>0</v>
      </c>
      <c r="BBN48" s="115"/>
      <c r="BBO48" s="115"/>
      <c r="BBP48" s="115"/>
      <c r="BBQ48" s="115"/>
      <c r="BBR48" s="115"/>
      <c r="BBS48" s="115"/>
      <c r="BBT48" s="115"/>
      <c r="BBU48" s="115"/>
      <c r="BBV48" s="115"/>
      <c r="BBW48" s="115"/>
      <c r="BBX48" s="115"/>
      <c r="BBY48" s="115"/>
      <c r="BBZ48" s="115"/>
      <c r="BCA48" s="116"/>
      <c r="BCB48" s="117">
        <v>0</v>
      </c>
      <c r="BCC48" s="115"/>
      <c r="BCD48" s="115"/>
      <c r="BCE48" s="115"/>
      <c r="BCF48" s="115"/>
      <c r="BCG48" s="115"/>
      <c r="BCH48" s="115"/>
      <c r="BCI48" s="115"/>
      <c r="BCJ48" s="115"/>
      <c r="BCK48" s="115"/>
      <c r="BCL48" s="116"/>
      <c r="BCM48" s="117">
        <v>0</v>
      </c>
      <c r="BCN48" s="115"/>
      <c r="BCO48" s="115"/>
      <c r="BCP48" s="115"/>
      <c r="BCQ48" s="115"/>
      <c r="BCR48" s="115"/>
      <c r="BCS48" s="115"/>
      <c r="BCT48" s="115"/>
      <c r="BCU48" s="115"/>
      <c r="BCV48" s="115"/>
      <c r="BCW48" s="115"/>
      <c r="BCX48" s="115"/>
      <c r="BCY48" s="115"/>
      <c r="BCZ48" s="115"/>
      <c r="BDA48" s="118"/>
      <c r="BDB48" s="114">
        <v>0</v>
      </c>
      <c r="BDC48" s="115"/>
      <c r="BDD48" s="115"/>
      <c r="BDE48" s="115"/>
      <c r="BDF48" s="115"/>
      <c r="BDG48" s="115"/>
      <c r="BDH48" s="115"/>
      <c r="BDI48" s="115"/>
      <c r="BDJ48" s="115"/>
      <c r="BDK48" s="115"/>
      <c r="BDL48" s="116"/>
      <c r="BDM48" s="117">
        <v>0</v>
      </c>
      <c r="BDN48" s="115"/>
      <c r="BDO48" s="115"/>
      <c r="BDP48" s="115"/>
      <c r="BDQ48" s="115"/>
      <c r="BDR48" s="115"/>
      <c r="BDS48" s="115"/>
      <c r="BDT48" s="115"/>
      <c r="BDU48" s="115"/>
      <c r="BDV48" s="115"/>
      <c r="BDW48" s="115"/>
      <c r="BDX48" s="115"/>
      <c r="BDY48" s="115"/>
      <c r="BDZ48" s="115"/>
      <c r="BEA48" s="116"/>
      <c r="BEB48" s="117">
        <v>0</v>
      </c>
      <c r="BEC48" s="115"/>
      <c r="BED48" s="115"/>
      <c r="BEE48" s="115"/>
      <c r="BEF48" s="115"/>
      <c r="BEG48" s="115"/>
      <c r="BEH48" s="115"/>
      <c r="BEI48" s="115"/>
      <c r="BEJ48" s="115"/>
      <c r="BEK48" s="115"/>
      <c r="BEL48" s="116"/>
      <c r="BEM48" s="117">
        <v>0</v>
      </c>
      <c r="BEN48" s="115"/>
      <c r="BEO48" s="115"/>
      <c r="BEP48" s="115"/>
      <c r="BEQ48" s="115"/>
      <c r="BER48" s="115"/>
      <c r="BES48" s="115"/>
      <c r="BET48" s="115"/>
      <c r="BEU48" s="115"/>
      <c r="BEV48" s="115"/>
      <c r="BEW48" s="115"/>
      <c r="BEX48" s="115"/>
      <c r="BEY48" s="115"/>
      <c r="BEZ48" s="115"/>
      <c r="BFA48" s="118"/>
      <c r="BFB48" s="114">
        <v>0</v>
      </c>
      <c r="BFC48" s="115"/>
      <c r="BFD48" s="115"/>
      <c r="BFE48" s="115"/>
      <c r="BFF48" s="115"/>
      <c r="BFG48" s="115"/>
      <c r="BFH48" s="115"/>
      <c r="BFI48" s="115"/>
      <c r="BFJ48" s="115"/>
      <c r="BFK48" s="115"/>
      <c r="BFL48" s="116"/>
      <c r="BFM48" s="117">
        <v>0</v>
      </c>
      <c r="BFN48" s="115"/>
      <c r="BFO48" s="115"/>
      <c r="BFP48" s="115"/>
      <c r="BFQ48" s="115"/>
      <c r="BFR48" s="115"/>
      <c r="BFS48" s="115"/>
      <c r="BFT48" s="115"/>
      <c r="BFU48" s="115"/>
      <c r="BFV48" s="115"/>
      <c r="BFW48" s="115"/>
      <c r="BFX48" s="115"/>
      <c r="BFY48" s="115"/>
      <c r="BFZ48" s="115"/>
      <c r="BGA48" s="116"/>
      <c r="BGB48" s="117">
        <v>0</v>
      </c>
      <c r="BGC48" s="115"/>
      <c r="BGD48" s="115"/>
      <c r="BGE48" s="115"/>
      <c r="BGF48" s="115"/>
      <c r="BGG48" s="115"/>
      <c r="BGH48" s="115"/>
      <c r="BGI48" s="115"/>
      <c r="BGJ48" s="115"/>
      <c r="BGK48" s="115"/>
      <c r="BGL48" s="116"/>
      <c r="BGM48" s="117">
        <v>0</v>
      </c>
      <c r="BGN48" s="115"/>
      <c r="BGO48" s="115"/>
      <c r="BGP48" s="115"/>
      <c r="BGQ48" s="115"/>
      <c r="BGR48" s="115"/>
      <c r="BGS48" s="115"/>
      <c r="BGT48" s="115"/>
      <c r="BGU48" s="115"/>
      <c r="BGV48" s="115"/>
      <c r="BGW48" s="115"/>
      <c r="BGX48" s="115"/>
      <c r="BGY48" s="115"/>
      <c r="BGZ48" s="115"/>
      <c r="BHA48" s="118"/>
      <c r="BHB48" s="114">
        <v>0</v>
      </c>
      <c r="BHC48" s="115"/>
      <c r="BHD48" s="115"/>
      <c r="BHE48" s="115"/>
      <c r="BHF48" s="115"/>
      <c r="BHG48" s="115"/>
      <c r="BHH48" s="115"/>
      <c r="BHI48" s="115"/>
      <c r="BHJ48" s="115"/>
      <c r="BHK48" s="115"/>
      <c r="BHL48" s="116"/>
      <c r="BHM48" s="117">
        <v>0</v>
      </c>
      <c r="BHN48" s="115"/>
      <c r="BHO48" s="115"/>
      <c r="BHP48" s="115"/>
      <c r="BHQ48" s="115"/>
      <c r="BHR48" s="115"/>
      <c r="BHS48" s="115"/>
      <c r="BHT48" s="115"/>
      <c r="BHU48" s="115"/>
      <c r="BHV48" s="115"/>
      <c r="BHW48" s="115"/>
      <c r="BHX48" s="115"/>
      <c r="BHY48" s="115"/>
      <c r="BHZ48" s="115"/>
      <c r="BIA48" s="116"/>
      <c r="BIB48" s="117">
        <v>0</v>
      </c>
      <c r="BIC48" s="115"/>
      <c r="BID48" s="115"/>
      <c r="BIE48" s="115"/>
      <c r="BIF48" s="115"/>
      <c r="BIG48" s="115"/>
      <c r="BIH48" s="115"/>
      <c r="BII48" s="115"/>
      <c r="BIJ48" s="115"/>
      <c r="BIK48" s="115"/>
      <c r="BIL48" s="116"/>
      <c r="BIM48" s="117">
        <v>0</v>
      </c>
      <c r="BIN48" s="115"/>
      <c r="BIO48" s="115"/>
      <c r="BIP48" s="115"/>
      <c r="BIQ48" s="115"/>
      <c r="BIR48" s="115"/>
      <c r="BIS48" s="115"/>
      <c r="BIT48" s="115"/>
      <c r="BIU48" s="115"/>
      <c r="BIV48" s="115"/>
      <c r="BIW48" s="115"/>
      <c r="BIX48" s="115"/>
      <c r="BIY48" s="115"/>
      <c r="BIZ48" s="115"/>
      <c r="BJA48" s="118"/>
      <c r="BJB48" s="114">
        <v>0</v>
      </c>
      <c r="BJC48" s="115"/>
      <c r="BJD48" s="115"/>
      <c r="BJE48" s="115"/>
      <c r="BJF48" s="115"/>
      <c r="BJG48" s="115"/>
      <c r="BJH48" s="115"/>
      <c r="BJI48" s="115"/>
      <c r="BJJ48" s="115"/>
      <c r="BJK48" s="115"/>
      <c r="BJL48" s="116"/>
      <c r="BJM48" s="117">
        <v>0</v>
      </c>
      <c r="BJN48" s="115"/>
      <c r="BJO48" s="115"/>
      <c r="BJP48" s="115"/>
      <c r="BJQ48" s="115"/>
      <c r="BJR48" s="115"/>
      <c r="BJS48" s="115"/>
      <c r="BJT48" s="115"/>
      <c r="BJU48" s="115"/>
      <c r="BJV48" s="115"/>
      <c r="BJW48" s="115"/>
      <c r="BJX48" s="115"/>
      <c r="BJY48" s="115"/>
      <c r="BJZ48" s="115"/>
      <c r="BKA48" s="116"/>
      <c r="BKB48" s="117">
        <v>0</v>
      </c>
      <c r="BKC48" s="115"/>
      <c r="BKD48" s="115"/>
      <c r="BKE48" s="115"/>
      <c r="BKF48" s="115"/>
      <c r="BKG48" s="115"/>
      <c r="BKH48" s="115"/>
      <c r="BKI48" s="115"/>
      <c r="BKJ48" s="115"/>
      <c r="BKK48" s="115"/>
      <c r="BKL48" s="116"/>
      <c r="BKM48" s="117">
        <v>0</v>
      </c>
      <c r="BKN48" s="115"/>
      <c r="BKO48" s="115"/>
      <c r="BKP48" s="115"/>
      <c r="BKQ48" s="115"/>
      <c r="BKR48" s="115"/>
      <c r="BKS48" s="115"/>
      <c r="BKT48" s="115"/>
      <c r="BKU48" s="115"/>
      <c r="BKV48" s="115"/>
      <c r="BKW48" s="115"/>
      <c r="BKX48" s="115"/>
      <c r="BKY48" s="115"/>
      <c r="BKZ48" s="115"/>
      <c r="BLA48" s="118"/>
      <c r="BLB48" s="114">
        <v>0</v>
      </c>
      <c r="BLC48" s="115"/>
      <c r="BLD48" s="115"/>
      <c r="BLE48" s="115"/>
      <c r="BLF48" s="115"/>
      <c r="BLG48" s="115"/>
      <c r="BLH48" s="115"/>
      <c r="BLI48" s="115"/>
      <c r="BLJ48" s="115"/>
      <c r="BLK48" s="115"/>
      <c r="BLL48" s="116"/>
      <c r="BLM48" s="117">
        <v>0</v>
      </c>
      <c r="BLN48" s="115"/>
      <c r="BLO48" s="115"/>
      <c r="BLP48" s="115"/>
      <c r="BLQ48" s="115"/>
      <c r="BLR48" s="115"/>
      <c r="BLS48" s="115"/>
      <c r="BLT48" s="115"/>
      <c r="BLU48" s="115"/>
      <c r="BLV48" s="115"/>
      <c r="BLW48" s="115"/>
      <c r="BLX48" s="115"/>
      <c r="BLY48" s="115"/>
      <c r="BLZ48" s="115"/>
      <c r="BMA48" s="116"/>
      <c r="BMB48" s="117">
        <v>0</v>
      </c>
      <c r="BMC48" s="115"/>
      <c r="BMD48" s="115"/>
      <c r="BME48" s="115"/>
      <c r="BMF48" s="115"/>
      <c r="BMG48" s="115"/>
      <c r="BMH48" s="115"/>
      <c r="BMI48" s="115"/>
      <c r="BMJ48" s="115"/>
      <c r="BMK48" s="115"/>
      <c r="BML48" s="116"/>
      <c r="BMM48" s="117">
        <v>0</v>
      </c>
      <c r="BMN48" s="115"/>
      <c r="BMO48" s="115"/>
      <c r="BMP48" s="115"/>
      <c r="BMQ48" s="115"/>
      <c r="BMR48" s="115"/>
      <c r="BMS48" s="115"/>
      <c r="BMT48" s="115"/>
      <c r="BMU48" s="115"/>
      <c r="BMV48" s="115"/>
      <c r="BMW48" s="115"/>
      <c r="BMX48" s="115"/>
      <c r="BMY48" s="115"/>
      <c r="BMZ48" s="115"/>
      <c r="BNA48" s="118"/>
      <c r="BNB48" s="61"/>
      <c r="BNC48" s="61"/>
      <c r="BND48" s="61"/>
      <c r="BNE48" s="61"/>
      <c r="BNF48" s="61"/>
      <c r="BNG48" s="61"/>
      <c r="BNH48" s="61"/>
      <c r="BNI48" s="61"/>
      <c r="BNJ48" s="61"/>
      <c r="BNK48" s="61"/>
      <c r="BNL48" s="61"/>
      <c r="BNM48" s="61"/>
      <c r="BNN48" s="61"/>
      <c r="BNO48" s="61"/>
      <c r="BNP48" s="61"/>
      <c r="BNQ48" s="61"/>
      <c r="BNR48" s="61"/>
      <c r="BNS48" s="61"/>
      <c r="BNT48" s="61"/>
      <c r="BNU48" s="61"/>
      <c r="BNV48" s="61"/>
      <c r="BNW48" s="61"/>
      <c r="BNX48" s="61"/>
      <c r="BNY48" s="61"/>
      <c r="BNZ48" s="61"/>
      <c r="BOA48" s="61"/>
      <c r="BOB48" s="61"/>
      <c r="BOC48" s="61"/>
      <c r="BOD48" s="61"/>
      <c r="BOE48" s="61"/>
      <c r="BOF48" s="61"/>
      <c r="BOG48" s="61"/>
      <c r="BOH48" s="61"/>
      <c r="BOI48" s="61"/>
      <c r="BOJ48" s="61"/>
      <c r="BOK48" s="61"/>
      <c r="BOL48" s="61"/>
      <c r="BOM48" s="61"/>
      <c r="BON48" s="61"/>
      <c r="BOO48" s="61"/>
      <c r="BOP48" s="61"/>
      <c r="BOQ48" s="61"/>
      <c r="BOR48" s="61"/>
      <c r="BOS48" s="61"/>
      <c r="BOT48" s="61"/>
      <c r="BOU48" s="61"/>
      <c r="BOV48" s="61"/>
      <c r="BOW48" s="61"/>
      <c r="BOX48" s="61"/>
      <c r="BOY48" s="61"/>
      <c r="BOZ48" s="61"/>
      <c r="BPA48" s="61"/>
    </row>
    <row r="49" spans="1:1769" s="62" customFormat="1" ht="12.75" customHeight="1">
      <c r="A49" s="135" t="s">
        <v>55</v>
      </c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25" t="s">
        <v>65</v>
      </c>
      <c r="AT49" s="126"/>
      <c r="AU49" s="126"/>
      <c r="AV49" s="126"/>
      <c r="AW49" s="126"/>
      <c r="AX49" s="126"/>
      <c r="AY49" s="126"/>
      <c r="AZ49" s="126"/>
      <c r="BA49" s="126"/>
      <c r="BB49" s="127">
        <f>DB49+FB49+HB49+JB49+LB49+NB49+PB49+RB49+TB49+VB49+XB49+ZB49+ABB49+ADB49+AFB49+AHB49+AJB49+ALB49+ANB49+APB49+ARB49+ATB49+AVB49+AXB49+AZB49+BBB49+BDB49+BFB49+BHB49+BJB49+BLB49</f>
        <v>2561632.0099999998</v>
      </c>
      <c r="BC49" s="127"/>
      <c r="BD49" s="127"/>
      <c r="BE49" s="127"/>
      <c r="BF49" s="127"/>
      <c r="BG49" s="127"/>
      <c r="BH49" s="127"/>
      <c r="BI49" s="127"/>
      <c r="BJ49" s="127"/>
      <c r="BK49" s="127"/>
      <c r="BL49" s="127"/>
      <c r="BM49" s="127">
        <f>DM49+FM49+HM49+JM49+LM49+NM49+PM49+RM49+TM49+VM49+XM49+ZM49+ABM49+ADM49+AFM49+AHM49+AJM49+ALM49+ANM49+APM49+ARM49+ATM49+AVM49+AXM49+AZM49+BBM49+BDM49+BFM49+BHM49+BJM49+BLM49</f>
        <v>4511631.8</v>
      </c>
      <c r="BN49" s="127"/>
      <c r="BO49" s="127"/>
      <c r="BP49" s="127"/>
      <c r="BQ49" s="127"/>
      <c r="BR49" s="127"/>
      <c r="BS49" s="127"/>
      <c r="BT49" s="127"/>
      <c r="BU49" s="127"/>
      <c r="BV49" s="127"/>
      <c r="BW49" s="127"/>
      <c r="BX49" s="127"/>
      <c r="BY49" s="127"/>
      <c r="BZ49" s="127"/>
      <c r="CA49" s="127"/>
      <c r="CB49" s="127">
        <f>EB49+GB49+IB49+KB49+MB49+OB49+QB49+SB49+UB49+WB49+YB49+AAB49+ACB49+AEB49+AGB49+AIB49+AKB49+AMB49+AOB49+AQB49+ASB49+AUB49+AWB49+AYB49+BAB49+BCB49+BEB49+BGB49+BIB49+BKB49+BMB49</f>
        <v>2448088.65</v>
      </c>
      <c r="CC49" s="127"/>
      <c r="CD49" s="127"/>
      <c r="CE49" s="127"/>
      <c r="CF49" s="127"/>
      <c r="CG49" s="127"/>
      <c r="CH49" s="127"/>
      <c r="CI49" s="127"/>
      <c r="CJ49" s="127"/>
      <c r="CK49" s="127"/>
      <c r="CL49" s="127"/>
      <c r="CM49" s="127">
        <f>EM49+GM49+IM49+KM49+MM49+OM49+QM49+SM49+UM49+WM49+YM49+AAM49+ACM49+AEM49+AGM49+AIM49+AKM49+AMM49+AOM49+AQM49+ASM49+AUM49+AWM49+AYM49+BAM49+BCM49+BEM49+BGM49+BIM49+BKM49+BMM49</f>
        <v>4321849.01</v>
      </c>
      <c r="CN49" s="127"/>
      <c r="CO49" s="127"/>
      <c r="CP49" s="127"/>
      <c r="CQ49" s="127"/>
      <c r="CR49" s="127"/>
      <c r="CS49" s="127"/>
      <c r="CT49" s="127"/>
      <c r="CU49" s="127"/>
      <c r="CV49" s="127"/>
      <c r="CW49" s="127"/>
      <c r="CX49" s="127"/>
      <c r="CY49" s="127"/>
      <c r="CZ49" s="127"/>
      <c r="DA49" s="128"/>
      <c r="DB49" s="114"/>
      <c r="DC49" s="115"/>
      <c r="DD49" s="115"/>
      <c r="DE49" s="115"/>
      <c r="DF49" s="115"/>
      <c r="DG49" s="115"/>
      <c r="DH49" s="115"/>
      <c r="DI49" s="115"/>
      <c r="DJ49" s="115"/>
      <c r="DK49" s="115"/>
      <c r="DL49" s="116"/>
      <c r="DM49" s="117">
        <v>3476.42</v>
      </c>
      <c r="DN49" s="115"/>
      <c r="DO49" s="115"/>
      <c r="DP49" s="115"/>
      <c r="DQ49" s="115"/>
      <c r="DR49" s="115"/>
      <c r="DS49" s="115"/>
      <c r="DT49" s="115"/>
      <c r="DU49" s="115"/>
      <c r="DV49" s="115"/>
      <c r="DW49" s="115"/>
      <c r="DX49" s="115"/>
      <c r="DY49" s="115"/>
      <c r="DZ49" s="115"/>
      <c r="EA49" s="116"/>
      <c r="EB49" s="117"/>
      <c r="EC49" s="115"/>
      <c r="ED49" s="115"/>
      <c r="EE49" s="115"/>
      <c r="EF49" s="115"/>
      <c r="EG49" s="115"/>
      <c r="EH49" s="115"/>
      <c r="EI49" s="115"/>
      <c r="EJ49" s="115"/>
      <c r="EK49" s="115"/>
      <c r="EL49" s="116"/>
      <c r="EM49" s="117">
        <v>3476.42</v>
      </c>
      <c r="EN49" s="115"/>
      <c r="EO49" s="115"/>
      <c r="EP49" s="115"/>
      <c r="EQ49" s="115"/>
      <c r="ER49" s="115"/>
      <c r="ES49" s="115"/>
      <c r="ET49" s="115"/>
      <c r="EU49" s="115"/>
      <c r="EV49" s="115"/>
      <c r="EW49" s="115"/>
      <c r="EX49" s="115"/>
      <c r="EY49" s="115"/>
      <c r="EZ49" s="115"/>
      <c r="FA49" s="118"/>
      <c r="FB49" s="114">
        <v>127629.88</v>
      </c>
      <c r="FC49" s="115"/>
      <c r="FD49" s="115"/>
      <c r="FE49" s="115"/>
      <c r="FF49" s="115"/>
      <c r="FG49" s="115"/>
      <c r="FH49" s="115"/>
      <c r="FI49" s="115"/>
      <c r="FJ49" s="115"/>
      <c r="FK49" s="115"/>
      <c r="FL49" s="116"/>
      <c r="FM49" s="117">
        <v>157836.25</v>
      </c>
      <c r="FN49" s="115"/>
      <c r="FO49" s="115"/>
      <c r="FP49" s="115"/>
      <c r="FQ49" s="115"/>
      <c r="FR49" s="115"/>
      <c r="FS49" s="115"/>
      <c r="FT49" s="115"/>
      <c r="FU49" s="115"/>
      <c r="FV49" s="115"/>
      <c r="FW49" s="115"/>
      <c r="FX49" s="115"/>
      <c r="FY49" s="115"/>
      <c r="FZ49" s="115"/>
      <c r="GA49" s="116"/>
      <c r="GB49" s="117">
        <v>127629.88</v>
      </c>
      <c r="GC49" s="115"/>
      <c r="GD49" s="115"/>
      <c r="GE49" s="115"/>
      <c r="GF49" s="115"/>
      <c r="GG49" s="115"/>
      <c r="GH49" s="115"/>
      <c r="GI49" s="115"/>
      <c r="GJ49" s="115"/>
      <c r="GK49" s="115"/>
      <c r="GL49" s="116"/>
      <c r="GM49" s="117">
        <v>157836.25</v>
      </c>
      <c r="GN49" s="115"/>
      <c r="GO49" s="115"/>
      <c r="GP49" s="115"/>
      <c r="GQ49" s="115"/>
      <c r="GR49" s="115"/>
      <c r="GS49" s="115"/>
      <c r="GT49" s="115"/>
      <c r="GU49" s="115"/>
      <c r="GV49" s="115"/>
      <c r="GW49" s="115"/>
      <c r="GX49" s="115"/>
      <c r="GY49" s="115"/>
      <c r="GZ49" s="115"/>
      <c r="HA49" s="118"/>
      <c r="HB49" s="114">
        <v>59292.59</v>
      </c>
      <c r="HC49" s="115"/>
      <c r="HD49" s="115"/>
      <c r="HE49" s="115"/>
      <c r="HF49" s="115"/>
      <c r="HG49" s="115"/>
      <c r="HH49" s="115"/>
      <c r="HI49" s="115"/>
      <c r="HJ49" s="115"/>
      <c r="HK49" s="115"/>
      <c r="HL49" s="116"/>
      <c r="HM49" s="117">
        <v>62312.59</v>
      </c>
      <c r="HN49" s="115"/>
      <c r="HO49" s="115"/>
      <c r="HP49" s="115"/>
      <c r="HQ49" s="115"/>
      <c r="HR49" s="115"/>
      <c r="HS49" s="115"/>
      <c r="HT49" s="115"/>
      <c r="HU49" s="115"/>
      <c r="HV49" s="115"/>
      <c r="HW49" s="115"/>
      <c r="HX49" s="115"/>
      <c r="HY49" s="115"/>
      <c r="HZ49" s="115"/>
      <c r="IA49" s="116"/>
      <c r="IB49" s="117">
        <v>59292.59</v>
      </c>
      <c r="IC49" s="115"/>
      <c r="ID49" s="115"/>
      <c r="IE49" s="115"/>
      <c r="IF49" s="115"/>
      <c r="IG49" s="115"/>
      <c r="IH49" s="115"/>
      <c r="II49" s="115"/>
      <c r="IJ49" s="115"/>
      <c r="IK49" s="115"/>
      <c r="IL49" s="116"/>
      <c r="IM49" s="117">
        <v>62312.59</v>
      </c>
      <c r="IN49" s="115"/>
      <c r="IO49" s="115"/>
      <c r="IP49" s="115"/>
      <c r="IQ49" s="115"/>
      <c r="IR49" s="115"/>
      <c r="IS49" s="115"/>
      <c r="IT49" s="115"/>
      <c r="IU49" s="115"/>
      <c r="IV49" s="115"/>
      <c r="IW49" s="115"/>
      <c r="IX49" s="115"/>
      <c r="IY49" s="115"/>
      <c r="IZ49" s="115"/>
      <c r="JA49" s="118"/>
      <c r="JB49" s="114">
        <v>4639.3900000000003</v>
      </c>
      <c r="JC49" s="115"/>
      <c r="JD49" s="115"/>
      <c r="JE49" s="115"/>
      <c r="JF49" s="115"/>
      <c r="JG49" s="115"/>
      <c r="JH49" s="115"/>
      <c r="JI49" s="115"/>
      <c r="JJ49" s="115"/>
      <c r="JK49" s="115"/>
      <c r="JL49" s="116"/>
      <c r="JM49" s="117">
        <v>17015.990000000002</v>
      </c>
      <c r="JN49" s="115"/>
      <c r="JO49" s="115"/>
      <c r="JP49" s="115"/>
      <c r="JQ49" s="115"/>
      <c r="JR49" s="115"/>
      <c r="JS49" s="115"/>
      <c r="JT49" s="115"/>
      <c r="JU49" s="115"/>
      <c r="JV49" s="115"/>
      <c r="JW49" s="115"/>
      <c r="JX49" s="115"/>
      <c r="JY49" s="115"/>
      <c r="JZ49" s="115"/>
      <c r="KA49" s="116"/>
      <c r="KB49" s="117">
        <v>4639.3900000000003</v>
      </c>
      <c r="KC49" s="115"/>
      <c r="KD49" s="115"/>
      <c r="KE49" s="115"/>
      <c r="KF49" s="115"/>
      <c r="KG49" s="115"/>
      <c r="KH49" s="115"/>
      <c r="KI49" s="115"/>
      <c r="KJ49" s="115"/>
      <c r="KK49" s="115"/>
      <c r="KL49" s="116"/>
      <c r="KM49" s="117">
        <v>17015.990000000002</v>
      </c>
      <c r="KN49" s="115"/>
      <c r="KO49" s="115"/>
      <c r="KP49" s="115"/>
      <c r="KQ49" s="115"/>
      <c r="KR49" s="115"/>
      <c r="KS49" s="115"/>
      <c r="KT49" s="115"/>
      <c r="KU49" s="115"/>
      <c r="KV49" s="115"/>
      <c r="KW49" s="115"/>
      <c r="KX49" s="115"/>
      <c r="KY49" s="115"/>
      <c r="KZ49" s="115"/>
      <c r="LA49" s="118"/>
      <c r="LB49" s="114">
        <v>29817.72</v>
      </c>
      <c r="LC49" s="115"/>
      <c r="LD49" s="115"/>
      <c r="LE49" s="115"/>
      <c r="LF49" s="115"/>
      <c r="LG49" s="115"/>
      <c r="LH49" s="115"/>
      <c r="LI49" s="115"/>
      <c r="LJ49" s="115"/>
      <c r="LK49" s="115"/>
      <c r="LL49" s="116"/>
      <c r="LM49" s="117">
        <v>36517.72</v>
      </c>
      <c r="LN49" s="115"/>
      <c r="LO49" s="115"/>
      <c r="LP49" s="115"/>
      <c r="LQ49" s="115"/>
      <c r="LR49" s="115"/>
      <c r="LS49" s="115"/>
      <c r="LT49" s="115"/>
      <c r="LU49" s="115"/>
      <c r="LV49" s="115"/>
      <c r="LW49" s="115"/>
      <c r="LX49" s="115"/>
      <c r="LY49" s="115"/>
      <c r="LZ49" s="115"/>
      <c r="MA49" s="116"/>
      <c r="MB49" s="117">
        <v>29817.72</v>
      </c>
      <c r="MC49" s="115"/>
      <c r="MD49" s="115"/>
      <c r="ME49" s="115"/>
      <c r="MF49" s="115"/>
      <c r="MG49" s="115"/>
      <c r="MH49" s="115"/>
      <c r="MI49" s="115"/>
      <c r="MJ49" s="115"/>
      <c r="MK49" s="115"/>
      <c r="ML49" s="116"/>
      <c r="MM49" s="117">
        <v>36517.72</v>
      </c>
      <c r="MN49" s="115"/>
      <c r="MO49" s="115"/>
      <c r="MP49" s="115"/>
      <c r="MQ49" s="115"/>
      <c r="MR49" s="115"/>
      <c r="MS49" s="115"/>
      <c r="MT49" s="115"/>
      <c r="MU49" s="115"/>
      <c r="MV49" s="115"/>
      <c r="MW49" s="115"/>
      <c r="MX49" s="115"/>
      <c r="MY49" s="115"/>
      <c r="MZ49" s="115"/>
      <c r="NA49" s="118"/>
      <c r="NB49" s="114">
        <v>3200</v>
      </c>
      <c r="NC49" s="115"/>
      <c r="ND49" s="115"/>
      <c r="NE49" s="115"/>
      <c r="NF49" s="115"/>
      <c r="NG49" s="115"/>
      <c r="NH49" s="115"/>
      <c r="NI49" s="115"/>
      <c r="NJ49" s="115"/>
      <c r="NK49" s="115"/>
      <c r="NL49" s="116"/>
      <c r="NM49" s="117">
        <v>10477</v>
      </c>
      <c r="NN49" s="115"/>
      <c r="NO49" s="115"/>
      <c r="NP49" s="115"/>
      <c r="NQ49" s="115"/>
      <c r="NR49" s="115"/>
      <c r="NS49" s="115"/>
      <c r="NT49" s="115"/>
      <c r="NU49" s="115"/>
      <c r="NV49" s="115"/>
      <c r="NW49" s="115"/>
      <c r="NX49" s="115"/>
      <c r="NY49" s="115"/>
      <c r="NZ49" s="115"/>
      <c r="OA49" s="116"/>
      <c r="OB49" s="117">
        <v>3200</v>
      </c>
      <c r="OC49" s="115"/>
      <c r="OD49" s="115"/>
      <c r="OE49" s="115"/>
      <c r="OF49" s="115"/>
      <c r="OG49" s="115"/>
      <c r="OH49" s="115"/>
      <c r="OI49" s="115"/>
      <c r="OJ49" s="115"/>
      <c r="OK49" s="115"/>
      <c r="OL49" s="116"/>
      <c r="OM49" s="117">
        <v>10477</v>
      </c>
      <c r="ON49" s="115"/>
      <c r="OO49" s="115"/>
      <c r="OP49" s="115"/>
      <c r="OQ49" s="115"/>
      <c r="OR49" s="115"/>
      <c r="OS49" s="115"/>
      <c r="OT49" s="115"/>
      <c r="OU49" s="115"/>
      <c r="OV49" s="115"/>
      <c r="OW49" s="115"/>
      <c r="OX49" s="115"/>
      <c r="OY49" s="115"/>
      <c r="OZ49" s="115"/>
      <c r="PA49" s="118"/>
      <c r="PB49" s="114">
        <v>12587.39</v>
      </c>
      <c r="PC49" s="115"/>
      <c r="PD49" s="115"/>
      <c r="PE49" s="115"/>
      <c r="PF49" s="115"/>
      <c r="PG49" s="115"/>
      <c r="PH49" s="115"/>
      <c r="PI49" s="115"/>
      <c r="PJ49" s="115"/>
      <c r="PK49" s="115"/>
      <c r="PL49" s="116"/>
      <c r="PM49" s="117">
        <v>15607.39</v>
      </c>
      <c r="PN49" s="115"/>
      <c r="PO49" s="115"/>
      <c r="PP49" s="115"/>
      <c r="PQ49" s="115"/>
      <c r="PR49" s="115"/>
      <c r="PS49" s="115"/>
      <c r="PT49" s="115"/>
      <c r="PU49" s="115"/>
      <c r="PV49" s="115"/>
      <c r="PW49" s="115"/>
      <c r="PX49" s="115"/>
      <c r="PY49" s="115"/>
      <c r="PZ49" s="115"/>
      <c r="QA49" s="116"/>
      <c r="QB49" s="117">
        <v>12587.39</v>
      </c>
      <c r="QC49" s="115"/>
      <c r="QD49" s="115"/>
      <c r="QE49" s="115"/>
      <c r="QF49" s="115"/>
      <c r="QG49" s="115"/>
      <c r="QH49" s="115"/>
      <c r="QI49" s="115"/>
      <c r="QJ49" s="115"/>
      <c r="QK49" s="115"/>
      <c r="QL49" s="116"/>
      <c r="QM49" s="117">
        <v>15607.39</v>
      </c>
      <c r="QN49" s="115"/>
      <c r="QO49" s="115"/>
      <c r="QP49" s="115"/>
      <c r="QQ49" s="115"/>
      <c r="QR49" s="115"/>
      <c r="QS49" s="115"/>
      <c r="QT49" s="115"/>
      <c r="QU49" s="115"/>
      <c r="QV49" s="115"/>
      <c r="QW49" s="115"/>
      <c r="QX49" s="115"/>
      <c r="QY49" s="115"/>
      <c r="QZ49" s="115"/>
      <c r="RA49" s="118"/>
      <c r="RB49" s="114"/>
      <c r="RC49" s="115"/>
      <c r="RD49" s="115"/>
      <c r="RE49" s="115"/>
      <c r="RF49" s="115"/>
      <c r="RG49" s="115"/>
      <c r="RH49" s="115"/>
      <c r="RI49" s="115"/>
      <c r="RJ49" s="115"/>
      <c r="RK49" s="115"/>
      <c r="RL49" s="116"/>
      <c r="RM49" s="117">
        <v>4250</v>
      </c>
      <c r="RN49" s="115"/>
      <c r="RO49" s="115"/>
      <c r="RP49" s="115"/>
      <c r="RQ49" s="115"/>
      <c r="RR49" s="115"/>
      <c r="RS49" s="115"/>
      <c r="RT49" s="115"/>
      <c r="RU49" s="115"/>
      <c r="RV49" s="115"/>
      <c r="RW49" s="115"/>
      <c r="RX49" s="115"/>
      <c r="RY49" s="115"/>
      <c r="RZ49" s="115"/>
      <c r="SA49" s="116"/>
      <c r="SB49" s="117"/>
      <c r="SC49" s="115"/>
      <c r="SD49" s="115"/>
      <c r="SE49" s="115"/>
      <c r="SF49" s="115"/>
      <c r="SG49" s="115"/>
      <c r="SH49" s="115"/>
      <c r="SI49" s="115"/>
      <c r="SJ49" s="115"/>
      <c r="SK49" s="115"/>
      <c r="SL49" s="116"/>
      <c r="SM49" s="117">
        <v>4250</v>
      </c>
      <c r="SN49" s="115"/>
      <c r="SO49" s="115"/>
      <c r="SP49" s="115"/>
      <c r="SQ49" s="115"/>
      <c r="SR49" s="115"/>
      <c r="SS49" s="115"/>
      <c r="ST49" s="115"/>
      <c r="SU49" s="115"/>
      <c r="SV49" s="115"/>
      <c r="SW49" s="115"/>
      <c r="SX49" s="115"/>
      <c r="SY49" s="115"/>
      <c r="SZ49" s="115"/>
      <c r="TA49" s="118"/>
      <c r="TB49" s="114">
        <v>13542.83</v>
      </c>
      <c r="TC49" s="115"/>
      <c r="TD49" s="115"/>
      <c r="TE49" s="115"/>
      <c r="TF49" s="115"/>
      <c r="TG49" s="115"/>
      <c r="TH49" s="115"/>
      <c r="TI49" s="115"/>
      <c r="TJ49" s="115"/>
      <c r="TK49" s="115"/>
      <c r="TL49" s="116"/>
      <c r="TM49" s="117">
        <v>48502.33</v>
      </c>
      <c r="TN49" s="115"/>
      <c r="TO49" s="115"/>
      <c r="TP49" s="115"/>
      <c r="TQ49" s="115"/>
      <c r="TR49" s="115"/>
      <c r="TS49" s="115"/>
      <c r="TT49" s="115"/>
      <c r="TU49" s="115"/>
      <c r="TV49" s="115"/>
      <c r="TW49" s="115"/>
      <c r="TX49" s="115"/>
      <c r="TY49" s="115"/>
      <c r="TZ49" s="115"/>
      <c r="UA49" s="116"/>
      <c r="UB49" s="117">
        <v>13542.83</v>
      </c>
      <c r="UC49" s="115"/>
      <c r="UD49" s="115"/>
      <c r="UE49" s="115"/>
      <c r="UF49" s="115"/>
      <c r="UG49" s="115"/>
      <c r="UH49" s="115"/>
      <c r="UI49" s="115"/>
      <c r="UJ49" s="115"/>
      <c r="UK49" s="115"/>
      <c r="UL49" s="116"/>
      <c r="UM49" s="117">
        <v>48502.33</v>
      </c>
      <c r="UN49" s="115"/>
      <c r="UO49" s="115"/>
      <c r="UP49" s="115"/>
      <c r="UQ49" s="115"/>
      <c r="UR49" s="115"/>
      <c r="US49" s="115"/>
      <c r="UT49" s="115"/>
      <c r="UU49" s="115"/>
      <c r="UV49" s="115"/>
      <c r="UW49" s="115"/>
      <c r="UX49" s="115"/>
      <c r="UY49" s="115"/>
      <c r="UZ49" s="115"/>
      <c r="VA49" s="118"/>
      <c r="VB49" s="114">
        <v>59336.5</v>
      </c>
      <c r="VC49" s="115"/>
      <c r="VD49" s="115"/>
      <c r="VE49" s="115"/>
      <c r="VF49" s="115"/>
      <c r="VG49" s="115"/>
      <c r="VH49" s="115"/>
      <c r="VI49" s="115"/>
      <c r="VJ49" s="115"/>
      <c r="VK49" s="115"/>
      <c r="VL49" s="116"/>
      <c r="VM49" s="117">
        <v>66746.5</v>
      </c>
      <c r="VN49" s="115"/>
      <c r="VO49" s="115"/>
      <c r="VP49" s="115"/>
      <c r="VQ49" s="115"/>
      <c r="VR49" s="115"/>
      <c r="VS49" s="115"/>
      <c r="VT49" s="115"/>
      <c r="VU49" s="115"/>
      <c r="VV49" s="115"/>
      <c r="VW49" s="115"/>
      <c r="VX49" s="115"/>
      <c r="VY49" s="115"/>
      <c r="VZ49" s="115"/>
      <c r="WA49" s="116"/>
      <c r="WB49" s="117">
        <v>59336.5</v>
      </c>
      <c r="WC49" s="115"/>
      <c r="WD49" s="115"/>
      <c r="WE49" s="115"/>
      <c r="WF49" s="115"/>
      <c r="WG49" s="115"/>
      <c r="WH49" s="115"/>
      <c r="WI49" s="115"/>
      <c r="WJ49" s="115"/>
      <c r="WK49" s="115"/>
      <c r="WL49" s="116"/>
      <c r="WM49" s="117">
        <v>66746.5</v>
      </c>
      <c r="WN49" s="115"/>
      <c r="WO49" s="115"/>
      <c r="WP49" s="115"/>
      <c r="WQ49" s="115"/>
      <c r="WR49" s="115"/>
      <c r="WS49" s="115"/>
      <c r="WT49" s="115"/>
      <c r="WU49" s="115"/>
      <c r="WV49" s="115"/>
      <c r="WW49" s="115"/>
      <c r="WX49" s="115"/>
      <c r="WY49" s="115"/>
      <c r="WZ49" s="115"/>
      <c r="XA49" s="118"/>
      <c r="XB49" s="114">
        <v>0</v>
      </c>
      <c r="XC49" s="115"/>
      <c r="XD49" s="115"/>
      <c r="XE49" s="115"/>
      <c r="XF49" s="115"/>
      <c r="XG49" s="115"/>
      <c r="XH49" s="115"/>
      <c r="XI49" s="115"/>
      <c r="XJ49" s="115"/>
      <c r="XK49" s="115"/>
      <c r="XL49" s="116"/>
      <c r="XM49" s="117">
        <v>0</v>
      </c>
      <c r="XN49" s="115"/>
      <c r="XO49" s="115"/>
      <c r="XP49" s="115"/>
      <c r="XQ49" s="115"/>
      <c r="XR49" s="115"/>
      <c r="XS49" s="115"/>
      <c r="XT49" s="115"/>
      <c r="XU49" s="115"/>
      <c r="XV49" s="115"/>
      <c r="XW49" s="115"/>
      <c r="XX49" s="115"/>
      <c r="XY49" s="115"/>
      <c r="XZ49" s="115"/>
      <c r="YA49" s="116"/>
      <c r="YB49" s="117">
        <v>0</v>
      </c>
      <c r="YC49" s="115"/>
      <c r="YD49" s="115"/>
      <c r="YE49" s="115"/>
      <c r="YF49" s="115"/>
      <c r="YG49" s="115"/>
      <c r="YH49" s="115"/>
      <c r="YI49" s="115"/>
      <c r="YJ49" s="115"/>
      <c r="YK49" s="115"/>
      <c r="YL49" s="116"/>
      <c r="YM49" s="117">
        <v>0</v>
      </c>
      <c r="YN49" s="115"/>
      <c r="YO49" s="115"/>
      <c r="YP49" s="115"/>
      <c r="YQ49" s="115"/>
      <c r="YR49" s="115"/>
      <c r="YS49" s="115"/>
      <c r="YT49" s="115"/>
      <c r="YU49" s="115"/>
      <c r="YV49" s="115"/>
      <c r="YW49" s="115"/>
      <c r="YX49" s="115"/>
      <c r="YY49" s="115"/>
      <c r="YZ49" s="115"/>
      <c r="ZA49" s="118"/>
      <c r="ZB49" s="114">
        <v>36495.800000000003</v>
      </c>
      <c r="ZC49" s="115"/>
      <c r="ZD49" s="115"/>
      <c r="ZE49" s="115"/>
      <c r="ZF49" s="115"/>
      <c r="ZG49" s="115"/>
      <c r="ZH49" s="115"/>
      <c r="ZI49" s="115"/>
      <c r="ZJ49" s="115"/>
      <c r="ZK49" s="115"/>
      <c r="ZL49" s="116"/>
      <c r="ZM49" s="117">
        <v>36495.800000000003</v>
      </c>
      <c r="ZN49" s="115"/>
      <c r="ZO49" s="115"/>
      <c r="ZP49" s="115"/>
      <c r="ZQ49" s="115"/>
      <c r="ZR49" s="115"/>
      <c r="ZS49" s="115"/>
      <c r="ZT49" s="115"/>
      <c r="ZU49" s="115"/>
      <c r="ZV49" s="115"/>
      <c r="ZW49" s="115"/>
      <c r="ZX49" s="115"/>
      <c r="ZY49" s="115"/>
      <c r="ZZ49" s="115"/>
      <c r="AAA49" s="116"/>
      <c r="AAB49" s="117">
        <v>36495.800000000003</v>
      </c>
      <c r="AAC49" s="115"/>
      <c r="AAD49" s="115"/>
      <c r="AAE49" s="115"/>
      <c r="AAF49" s="115"/>
      <c r="AAG49" s="115"/>
      <c r="AAH49" s="115"/>
      <c r="AAI49" s="115"/>
      <c r="AAJ49" s="115"/>
      <c r="AAK49" s="115"/>
      <c r="AAL49" s="116"/>
      <c r="AAM49" s="117">
        <v>36495.800000000003</v>
      </c>
      <c r="AAN49" s="115"/>
      <c r="AAO49" s="115"/>
      <c r="AAP49" s="115"/>
      <c r="AAQ49" s="115"/>
      <c r="AAR49" s="115"/>
      <c r="AAS49" s="115"/>
      <c r="AAT49" s="115"/>
      <c r="AAU49" s="115"/>
      <c r="AAV49" s="115"/>
      <c r="AAW49" s="115"/>
      <c r="AAX49" s="115"/>
      <c r="AAY49" s="115"/>
      <c r="AAZ49" s="115"/>
      <c r="ABA49" s="118"/>
      <c r="ABB49" s="114">
        <v>41444.74</v>
      </c>
      <c r="ABC49" s="115"/>
      <c r="ABD49" s="115"/>
      <c r="ABE49" s="115"/>
      <c r="ABF49" s="115"/>
      <c r="ABG49" s="115"/>
      <c r="ABH49" s="115"/>
      <c r="ABI49" s="115"/>
      <c r="ABJ49" s="115"/>
      <c r="ABK49" s="115"/>
      <c r="ABL49" s="116"/>
      <c r="ABM49" s="117">
        <v>84656.63</v>
      </c>
      <c r="ABN49" s="115"/>
      <c r="ABO49" s="115"/>
      <c r="ABP49" s="115"/>
      <c r="ABQ49" s="115"/>
      <c r="ABR49" s="115"/>
      <c r="ABS49" s="115"/>
      <c r="ABT49" s="115"/>
      <c r="ABU49" s="115"/>
      <c r="ABV49" s="115"/>
      <c r="ABW49" s="115"/>
      <c r="ABX49" s="115"/>
      <c r="ABY49" s="115"/>
      <c r="ABZ49" s="115"/>
      <c r="ACA49" s="116"/>
      <c r="ACB49" s="117">
        <v>41444.74</v>
      </c>
      <c r="ACC49" s="115"/>
      <c r="ACD49" s="115"/>
      <c r="ACE49" s="115"/>
      <c r="ACF49" s="115"/>
      <c r="ACG49" s="115"/>
      <c r="ACH49" s="115"/>
      <c r="ACI49" s="115"/>
      <c r="ACJ49" s="115"/>
      <c r="ACK49" s="115"/>
      <c r="ACL49" s="116"/>
      <c r="ACM49" s="117">
        <v>84656.63</v>
      </c>
      <c r="ACN49" s="115"/>
      <c r="ACO49" s="115"/>
      <c r="ACP49" s="115"/>
      <c r="ACQ49" s="115"/>
      <c r="ACR49" s="115"/>
      <c r="ACS49" s="115"/>
      <c r="ACT49" s="115"/>
      <c r="ACU49" s="115"/>
      <c r="ACV49" s="115"/>
      <c r="ACW49" s="115"/>
      <c r="ACX49" s="115"/>
      <c r="ACY49" s="115"/>
      <c r="ACZ49" s="115"/>
      <c r="ADA49" s="118"/>
      <c r="ADB49" s="114">
        <v>3698.43</v>
      </c>
      <c r="ADC49" s="115"/>
      <c r="ADD49" s="115"/>
      <c r="ADE49" s="115"/>
      <c r="ADF49" s="115"/>
      <c r="ADG49" s="115"/>
      <c r="ADH49" s="115"/>
      <c r="ADI49" s="115"/>
      <c r="ADJ49" s="115"/>
      <c r="ADK49" s="115"/>
      <c r="ADL49" s="116"/>
      <c r="ADM49" s="117">
        <v>7288.43</v>
      </c>
      <c r="ADN49" s="115"/>
      <c r="ADO49" s="115"/>
      <c r="ADP49" s="115"/>
      <c r="ADQ49" s="115"/>
      <c r="ADR49" s="115"/>
      <c r="ADS49" s="115"/>
      <c r="ADT49" s="115"/>
      <c r="ADU49" s="115"/>
      <c r="ADV49" s="115"/>
      <c r="ADW49" s="115"/>
      <c r="ADX49" s="115"/>
      <c r="ADY49" s="115"/>
      <c r="ADZ49" s="115"/>
      <c r="AEA49" s="116"/>
      <c r="AEB49" s="117">
        <v>3698.43</v>
      </c>
      <c r="AEC49" s="115"/>
      <c r="AED49" s="115"/>
      <c r="AEE49" s="115"/>
      <c r="AEF49" s="115"/>
      <c r="AEG49" s="115"/>
      <c r="AEH49" s="115"/>
      <c r="AEI49" s="115"/>
      <c r="AEJ49" s="115"/>
      <c r="AEK49" s="115"/>
      <c r="AEL49" s="116"/>
      <c r="AEM49" s="117">
        <v>7288.43</v>
      </c>
      <c r="AEN49" s="115"/>
      <c r="AEO49" s="115"/>
      <c r="AEP49" s="115"/>
      <c r="AEQ49" s="115"/>
      <c r="AER49" s="115"/>
      <c r="AES49" s="115"/>
      <c r="AET49" s="115"/>
      <c r="AEU49" s="115"/>
      <c r="AEV49" s="115"/>
      <c r="AEW49" s="115"/>
      <c r="AEX49" s="115"/>
      <c r="AEY49" s="115"/>
      <c r="AEZ49" s="115"/>
      <c r="AFA49" s="118"/>
      <c r="AFB49" s="114">
        <v>36700</v>
      </c>
      <c r="AFC49" s="115"/>
      <c r="AFD49" s="115"/>
      <c r="AFE49" s="115"/>
      <c r="AFF49" s="115"/>
      <c r="AFG49" s="115"/>
      <c r="AFH49" s="115"/>
      <c r="AFI49" s="115"/>
      <c r="AFJ49" s="115"/>
      <c r="AFK49" s="115"/>
      <c r="AFL49" s="116"/>
      <c r="AFM49" s="117">
        <v>57641.5</v>
      </c>
      <c r="AFN49" s="115"/>
      <c r="AFO49" s="115"/>
      <c r="AFP49" s="115"/>
      <c r="AFQ49" s="115"/>
      <c r="AFR49" s="115"/>
      <c r="AFS49" s="115"/>
      <c r="AFT49" s="115"/>
      <c r="AFU49" s="115"/>
      <c r="AFV49" s="115"/>
      <c r="AFW49" s="115"/>
      <c r="AFX49" s="115"/>
      <c r="AFY49" s="115"/>
      <c r="AFZ49" s="115"/>
      <c r="AGA49" s="116"/>
      <c r="AGB49" s="117">
        <v>36700</v>
      </c>
      <c r="AGC49" s="115"/>
      <c r="AGD49" s="115"/>
      <c r="AGE49" s="115"/>
      <c r="AGF49" s="115"/>
      <c r="AGG49" s="115"/>
      <c r="AGH49" s="115"/>
      <c r="AGI49" s="115"/>
      <c r="AGJ49" s="115"/>
      <c r="AGK49" s="115"/>
      <c r="AGL49" s="116"/>
      <c r="AGM49" s="117">
        <v>57641.5</v>
      </c>
      <c r="AGN49" s="115"/>
      <c r="AGO49" s="115"/>
      <c r="AGP49" s="115"/>
      <c r="AGQ49" s="115"/>
      <c r="AGR49" s="115"/>
      <c r="AGS49" s="115"/>
      <c r="AGT49" s="115"/>
      <c r="AGU49" s="115"/>
      <c r="AGV49" s="115"/>
      <c r="AGW49" s="115"/>
      <c r="AGX49" s="115"/>
      <c r="AGY49" s="115"/>
      <c r="AGZ49" s="115"/>
      <c r="AHA49" s="118"/>
      <c r="AHB49" s="114">
        <v>9416</v>
      </c>
      <c r="AHC49" s="115"/>
      <c r="AHD49" s="115"/>
      <c r="AHE49" s="115"/>
      <c r="AHF49" s="115"/>
      <c r="AHG49" s="115"/>
      <c r="AHH49" s="115"/>
      <c r="AHI49" s="115"/>
      <c r="AHJ49" s="115"/>
      <c r="AHK49" s="115"/>
      <c r="AHL49" s="116"/>
      <c r="AHM49" s="117">
        <v>25894</v>
      </c>
      <c r="AHN49" s="115"/>
      <c r="AHO49" s="115"/>
      <c r="AHP49" s="115"/>
      <c r="AHQ49" s="115"/>
      <c r="AHR49" s="115"/>
      <c r="AHS49" s="115"/>
      <c r="AHT49" s="115"/>
      <c r="AHU49" s="115"/>
      <c r="AHV49" s="115"/>
      <c r="AHW49" s="115"/>
      <c r="AHX49" s="115"/>
      <c r="AHY49" s="115"/>
      <c r="AHZ49" s="115"/>
      <c r="AIA49" s="116"/>
      <c r="AIB49" s="117">
        <v>9416</v>
      </c>
      <c r="AIC49" s="115"/>
      <c r="AID49" s="115"/>
      <c r="AIE49" s="115"/>
      <c r="AIF49" s="115"/>
      <c r="AIG49" s="115"/>
      <c r="AIH49" s="115"/>
      <c r="AII49" s="115"/>
      <c r="AIJ49" s="115"/>
      <c r="AIK49" s="115"/>
      <c r="AIL49" s="116"/>
      <c r="AIM49" s="117">
        <v>25894</v>
      </c>
      <c r="AIN49" s="115"/>
      <c r="AIO49" s="115"/>
      <c r="AIP49" s="115"/>
      <c r="AIQ49" s="115"/>
      <c r="AIR49" s="115"/>
      <c r="AIS49" s="115"/>
      <c r="AIT49" s="115"/>
      <c r="AIU49" s="115"/>
      <c r="AIV49" s="115"/>
      <c r="AIW49" s="115"/>
      <c r="AIX49" s="115"/>
      <c r="AIY49" s="115"/>
      <c r="AIZ49" s="115"/>
      <c r="AJA49" s="118"/>
      <c r="AJB49" s="114">
        <v>2998.66</v>
      </c>
      <c r="AJC49" s="115"/>
      <c r="AJD49" s="115"/>
      <c r="AJE49" s="115"/>
      <c r="AJF49" s="115"/>
      <c r="AJG49" s="115"/>
      <c r="AJH49" s="115"/>
      <c r="AJI49" s="115"/>
      <c r="AJJ49" s="115"/>
      <c r="AJK49" s="115"/>
      <c r="AJL49" s="116"/>
      <c r="AJM49" s="117">
        <v>38518.660000000003</v>
      </c>
      <c r="AJN49" s="115"/>
      <c r="AJO49" s="115"/>
      <c r="AJP49" s="115"/>
      <c r="AJQ49" s="115"/>
      <c r="AJR49" s="115"/>
      <c r="AJS49" s="115"/>
      <c r="AJT49" s="115"/>
      <c r="AJU49" s="115"/>
      <c r="AJV49" s="115"/>
      <c r="AJW49" s="115"/>
      <c r="AJX49" s="115"/>
      <c r="AJY49" s="115"/>
      <c r="AJZ49" s="115"/>
      <c r="AKA49" s="116"/>
      <c r="AKB49" s="117">
        <v>2998.66</v>
      </c>
      <c r="AKC49" s="115"/>
      <c r="AKD49" s="115"/>
      <c r="AKE49" s="115"/>
      <c r="AKF49" s="115"/>
      <c r="AKG49" s="115"/>
      <c r="AKH49" s="115"/>
      <c r="AKI49" s="115"/>
      <c r="AKJ49" s="115"/>
      <c r="AKK49" s="115"/>
      <c r="AKL49" s="116"/>
      <c r="AKM49" s="117">
        <v>38518.660000000003</v>
      </c>
      <c r="AKN49" s="115"/>
      <c r="AKO49" s="115"/>
      <c r="AKP49" s="115"/>
      <c r="AKQ49" s="115"/>
      <c r="AKR49" s="115"/>
      <c r="AKS49" s="115"/>
      <c r="AKT49" s="115"/>
      <c r="AKU49" s="115"/>
      <c r="AKV49" s="115"/>
      <c r="AKW49" s="115"/>
      <c r="AKX49" s="115"/>
      <c r="AKY49" s="115"/>
      <c r="AKZ49" s="115"/>
      <c r="ALA49" s="118"/>
      <c r="ALB49" s="114">
        <v>14995</v>
      </c>
      <c r="ALC49" s="115"/>
      <c r="ALD49" s="115"/>
      <c r="ALE49" s="115"/>
      <c r="ALF49" s="115"/>
      <c r="ALG49" s="115"/>
      <c r="ALH49" s="115"/>
      <c r="ALI49" s="115"/>
      <c r="ALJ49" s="115"/>
      <c r="ALK49" s="115"/>
      <c r="ALL49" s="116"/>
      <c r="ALM49" s="117">
        <v>17890</v>
      </c>
      <c r="ALN49" s="115"/>
      <c r="ALO49" s="115"/>
      <c r="ALP49" s="115"/>
      <c r="ALQ49" s="115"/>
      <c r="ALR49" s="115"/>
      <c r="ALS49" s="115"/>
      <c r="ALT49" s="115"/>
      <c r="ALU49" s="115"/>
      <c r="ALV49" s="115"/>
      <c r="ALW49" s="115"/>
      <c r="ALX49" s="115"/>
      <c r="ALY49" s="115"/>
      <c r="ALZ49" s="115"/>
      <c r="AMA49" s="116"/>
      <c r="AMB49" s="117">
        <v>14995</v>
      </c>
      <c r="AMC49" s="115"/>
      <c r="AMD49" s="115"/>
      <c r="AME49" s="115"/>
      <c r="AMF49" s="115"/>
      <c r="AMG49" s="115"/>
      <c r="AMH49" s="115"/>
      <c r="AMI49" s="115"/>
      <c r="AMJ49" s="115"/>
      <c r="AMK49" s="115"/>
      <c r="AML49" s="116"/>
      <c r="AMM49" s="117">
        <v>17890</v>
      </c>
      <c r="AMN49" s="115"/>
      <c r="AMO49" s="115"/>
      <c r="AMP49" s="115"/>
      <c r="AMQ49" s="115"/>
      <c r="AMR49" s="115"/>
      <c r="AMS49" s="115"/>
      <c r="AMT49" s="115"/>
      <c r="AMU49" s="115"/>
      <c r="AMV49" s="115"/>
      <c r="AMW49" s="115"/>
      <c r="AMX49" s="115"/>
      <c r="AMY49" s="115"/>
      <c r="AMZ49" s="115"/>
      <c r="ANA49" s="118"/>
      <c r="ANB49" s="114">
        <v>0</v>
      </c>
      <c r="ANC49" s="115"/>
      <c r="AND49" s="115"/>
      <c r="ANE49" s="115"/>
      <c r="ANF49" s="115"/>
      <c r="ANG49" s="115"/>
      <c r="ANH49" s="115"/>
      <c r="ANI49" s="115"/>
      <c r="ANJ49" s="115"/>
      <c r="ANK49" s="115"/>
      <c r="ANL49" s="116"/>
      <c r="ANM49" s="117">
        <v>0</v>
      </c>
      <c r="ANN49" s="115"/>
      <c r="ANO49" s="115"/>
      <c r="ANP49" s="115"/>
      <c r="ANQ49" s="115"/>
      <c r="ANR49" s="115"/>
      <c r="ANS49" s="115"/>
      <c r="ANT49" s="115"/>
      <c r="ANU49" s="115"/>
      <c r="ANV49" s="115"/>
      <c r="ANW49" s="115"/>
      <c r="ANX49" s="115"/>
      <c r="ANY49" s="115"/>
      <c r="ANZ49" s="115"/>
      <c r="AOA49" s="116"/>
      <c r="AOB49" s="117">
        <v>0</v>
      </c>
      <c r="AOC49" s="115"/>
      <c r="AOD49" s="115"/>
      <c r="AOE49" s="115"/>
      <c r="AOF49" s="115"/>
      <c r="AOG49" s="115"/>
      <c r="AOH49" s="115"/>
      <c r="AOI49" s="115"/>
      <c r="AOJ49" s="115"/>
      <c r="AOK49" s="115"/>
      <c r="AOL49" s="116"/>
      <c r="AOM49" s="117">
        <v>0</v>
      </c>
      <c r="AON49" s="115"/>
      <c r="AOO49" s="115"/>
      <c r="AOP49" s="115"/>
      <c r="AOQ49" s="115"/>
      <c r="AOR49" s="115"/>
      <c r="AOS49" s="115"/>
      <c r="AOT49" s="115"/>
      <c r="AOU49" s="115"/>
      <c r="AOV49" s="115"/>
      <c r="AOW49" s="115"/>
      <c r="AOX49" s="115"/>
      <c r="AOY49" s="115"/>
      <c r="AOZ49" s="115"/>
      <c r="APA49" s="118"/>
      <c r="APB49" s="114">
        <v>55755.199999999997</v>
      </c>
      <c r="APC49" s="115"/>
      <c r="APD49" s="115"/>
      <c r="APE49" s="115"/>
      <c r="APF49" s="115"/>
      <c r="APG49" s="115"/>
      <c r="APH49" s="115"/>
      <c r="API49" s="115"/>
      <c r="APJ49" s="115"/>
      <c r="APK49" s="115"/>
      <c r="APL49" s="116"/>
      <c r="APM49" s="117">
        <v>59158.2</v>
      </c>
      <c r="APN49" s="115"/>
      <c r="APO49" s="115"/>
      <c r="APP49" s="115"/>
      <c r="APQ49" s="115"/>
      <c r="APR49" s="115"/>
      <c r="APS49" s="115"/>
      <c r="APT49" s="115"/>
      <c r="APU49" s="115"/>
      <c r="APV49" s="115"/>
      <c r="APW49" s="115"/>
      <c r="APX49" s="115"/>
      <c r="APY49" s="115"/>
      <c r="APZ49" s="115"/>
      <c r="AQA49" s="116"/>
      <c r="AQB49" s="117">
        <v>55755.199999999997</v>
      </c>
      <c r="AQC49" s="115"/>
      <c r="AQD49" s="115"/>
      <c r="AQE49" s="115"/>
      <c r="AQF49" s="115"/>
      <c r="AQG49" s="115"/>
      <c r="AQH49" s="115"/>
      <c r="AQI49" s="115"/>
      <c r="AQJ49" s="115"/>
      <c r="AQK49" s="115"/>
      <c r="AQL49" s="116"/>
      <c r="AQM49" s="117">
        <v>59158.2</v>
      </c>
      <c r="AQN49" s="115"/>
      <c r="AQO49" s="115"/>
      <c r="AQP49" s="115"/>
      <c r="AQQ49" s="115"/>
      <c r="AQR49" s="115"/>
      <c r="AQS49" s="115"/>
      <c r="AQT49" s="115"/>
      <c r="AQU49" s="115"/>
      <c r="AQV49" s="115"/>
      <c r="AQW49" s="115"/>
      <c r="AQX49" s="115"/>
      <c r="AQY49" s="115"/>
      <c r="AQZ49" s="115"/>
      <c r="ARA49" s="118"/>
      <c r="ARB49" s="114">
        <v>16175.91</v>
      </c>
      <c r="ARC49" s="115"/>
      <c r="ARD49" s="115"/>
      <c r="ARE49" s="115"/>
      <c r="ARF49" s="115"/>
      <c r="ARG49" s="115"/>
      <c r="ARH49" s="115"/>
      <c r="ARI49" s="115"/>
      <c r="ARJ49" s="115"/>
      <c r="ARK49" s="115"/>
      <c r="ARL49" s="116"/>
      <c r="ARM49" s="117">
        <v>68655.91</v>
      </c>
      <c r="ARN49" s="115"/>
      <c r="ARO49" s="115"/>
      <c r="ARP49" s="115"/>
      <c r="ARQ49" s="115"/>
      <c r="ARR49" s="115"/>
      <c r="ARS49" s="115"/>
      <c r="ART49" s="115"/>
      <c r="ARU49" s="115"/>
      <c r="ARV49" s="115"/>
      <c r="ARW49" s="115"/>
      <c r="ARX49" s="115"/>
      <c r="ARY49" s="115"/>
      <c r="ARZ49" s="115"/>
      <c r="ASA49" s="116"/>
      <c r="ASB49" s="117">
        <v>16175.91</v>
      </c>
      <c r="ASC49" s="115"/>
      <c r="ASD49" s="115"/>
      <c r="ASE49" s="115"/>
      <c r="ASF49" s="115"/>
      <c r="ASG49" s="115"/>
      <c r="ASH49" s="115"/>
      <c r="ASI49" s="115"/>
      <c r="ASJ49" s="115"/>
      <c r="ASK49" s="115"/>
      <c r="ASL49" s="116"/>
      <c r="ASM49" s="117">
        <v>68655.91</v>
      </c>
      <c r="ASN49" s="115"/>
      <c r="ASO49" s="115"/>
      <c r="ASP49" s="115"/>
      <c r="ASQ49" s="115"/>
      <c r="ASR49" s="115"/>
      <c r="ASS49" s="115"/>
      <c r="AST49" s="115"/>
      <c r="ASU49" s="115"/>
      <c r="ASV49" s="115"/>
      <c r="ASW49" s="115"/>
      <c r="ASX49" s="115"/>
      <c r="ASY49" s="115"/>
      <c r="ASZ49" s="115"/>
      <c r="ATA49" s="118"/>
      <c r="ATB49" s="114">
        <v>34794.31</v>
      </c>
      <c r="ATC49" s="115"/>
      <c r="ATD49" s="115"/>
      <c r="ATE49" s="115"/>
      <c r="ATF49" s="115"/>
      <c r="ATG49" s="115"/>
      <c r="ATH49" s="115"/>
      <c r="ATI49" s="115"/>
      <c r="ATJ49" s="115"/>
      <c r="ATK49" s="115"/>
      <c r="ATL49" s="116"/>
      <c r="ATM49" s="117">
        <v>48505.47</v>
      </c>
      <c r="ATN49" s="115"/>
      <c r="ATO49" s="115"/>
      <c r="ATP49" s="115"/>
      <c r="ATQ49" s="115"/>
      <c r="ATR49" s="115"/>
      <c r="ATS49" s="115"/>
      <c r="ATT49" s="115"/>
      <c r="ATU49" s="115"/>
      <c r="ATV49" s="115"/>
      <c r="ATW49" s="115"/>
      <c r="ATX49" s="115"/>
      <c r="ATY49" s="115"/>
      <c r="ATZ49" s="115"/>
      <c r="AUA49" s="116"/>
      <c r="AUB49" s="117">
        <v>34794.31</v>
      </c>
      <c r="AUC49" s="115"/>
      <c r="AUD49" s="115"/>
      <c r="AUE49" s="115"/>
      <c r="AUF49" s="115"/>
      <c r="AUG49" s="115"/>
      <c r="AUH49" s="115"/>
      <c r="AUI49" s="115"/>
      <c r="AUJ49" s="115"/>
      <c r="AUK49" s="115"/>
      <c r="AUL49" s="116"/>
      <c r="AUM49" s="117">
        <v>48505.47</v>
      </c>
      <c r="AUN49" s="115"/>
      <c r="AUO49" s="115"/>
      <c r="AUP49" s="115"/>
      <c r="AUQ49" s="115"/>
      <c r="AUR49" s="115"/>
      <c r="AUS49" s="115"/>
      <c r="AUT49" s="115"/>
      <c r="AUU49" s="115"/>
      <c r="AUV49" s="115"/>
      <c r="AUW49" s="115"/>
      <c r="AUX49" s="115"/>
      <c r="AUY49" s="115"/>
      <c r="AUZ49" s="115"/>
      <c r="AVA49" s="118"/>
      <c r="AVB49" s="114">
        <v>0</v>
      </c>
      <c r="AVC49" s="115"/>
      <c r="AVD49" s="115"/>
      <c r="AVE49" s="115"/>
      <c r="AVF49" s="115"/>
      <c r="AVG49" s="115"/>
      <c r="AVH49" s="115"/>
      <c r="AVI49" s="115"/>
      <c r="AVJ49" s="115"/>
      <c r="AVK49" s="115"/>
      <c r="AVL49" s="116"/>
      <c r="AVM49" s="117">
        <v>0</v>
      </c>
      <c r="AVN49" s="115"/>
      <c r="AVO49" s="115"/>
      <c r="AVP49" s="115"/>
      <c r="AVQ49" s="115"/>
      <c r="AVR49" s="115"/>
      <c r="AVS49" s="115"/>
      <c r="AVT49" s="115"/>
      <c r="AVU49" s="115"/>
      <c r="AVV49" s="115"/>
      <c r="AVW49" s="115"/>
      <c r="AVX49" s="115"/>
      <c r="AVY49" s="115"/>
      <c r="AVZ49" s="115"/>
      <c r="AWA49" s="116"/>
      <c r="AWB49" s="117">
        <v>0</v>
      </c>
      <c r="AWC49" s="115"/>
      <c r="AWD49" s="115"/>
      <c r="AWE49" s="115"/>
      <c r="AWF49" s="115"/>
      <c r="AWG49" s="115"/>
      <c r="AWH49" s="115"/>
      <c r="AWI49" s="115"/>
      <c r="AWJ49" s="115"/>
      <c r="AWK49" s="115"/>
      <c r="AWL49" s="116"/>
      <c r="AWM49" s="117">
        <v>0</v>
      </c>
      <c r="AWN49" s="115"/>
      <c r="AWO49" s="115"/>
      <c r="AWP49" s="115"/>
      <c r="AWQ49" s="115"/>
      <c r="AWR49" s="115"/>
      <c r="AWS49" s="115"/>
      <c r="AWT49" s="115"/>
      <c r="AWU49" s="115"/>
      <c r="AWV49" s="115"/>
      <c r="AWW49" s="115"/>
      <c r="AWX49" s="115"/>
      <c r="AWY49" s="115"/>
      <c r="AWZ49" s="115"/>
      <c r="AXA49" s="118"/>
      <c r="AXB49" s="114">
        <v>0</v>
      </c>
      <c r="AXC49" s="115"/>
      <c r="AXD49" s="115"/>
      <c r="AXE49" s="115"/>
      <c r="AXF49" s="115"/>
      <c r="AXG49" s="115"/>
      <c r="AXH49" s="115"/>
      <c r="AXI49" s="115"/>
      <c r="AXJ49" s="115"/>
      <c r="AXK49" s="115"/>
      <c r="AXL49" s="116"/>
      <c r="AXM49" s="117">
        <v>0</v>
      </c>
      <c r="AXN49" s="115"/>
      <c r="AXO49" s="115"/>
      <c r="AXP49" s="115"/>
      <c r="AXQ49" s="115"/>
      <c r="AXR49" s="115"/>
      <c r="AXS49" s="115"/>
      <c r="AXT49" s="115"/>
      <c r="AXU49" s="115"/>
      <c r="AXV49" s="115"/>
      <c r="AXW49" s="115"/>
      <c r="AXX49" s="115"/>
      <c r="AXY49" s="115"/>
      <c r="AXZ49" s="115"/>
      <c r="AYA49" s="116"/>
      <c r="AYB49" s="117">
        <v>0</v>
      </c>
      <c r="AYC49" s="115"/>
      <c r="AYD49" s="115"/>
      <c r="AYE49" s="115"/>
      <c r="AYF49" s="115"/>
      <c r="AYG49" s="115"/>
      <c r="AYH49" s="115"/>
      <c r="AYI49" s="115"/>
      <c r="AYJ49" s="115"/>
      <c r="AYK49" s="115"/>
      <c r="AYL49" s="116"/>
      <c r="AYM49" s="117">
        <v>0</v>
      </c>
      <c r="AYN49" s="115"/>
      <c r="AYO49" s="115"/>
      <c r="AYP49" s="115"/>
      <c r="AYQ49" s="115"/>
      <c r="AYR49" s="115"/>
      <c r="AYS49" s="115"/>
      <c r="AYT49" s="115"/>
      <c r="AYU49" s="115"/>
      <c r="AYV49" s="115"/>
      <c r="AYW49" s="115"/>
      <c r="AYX49" s="115"/>
      <c r="AYY49" s="115"/>
      <c r="AYZ49" s="115"/>
      <c r="AZA49" s="118"/>
      <c r="AZB49" s="114">
        <v>1000</v>
      </c>
      <c r="AZC49" s="115"/>
      <c r="AZD49" s="115"/>
      <c r="AZE49" s="115"/>
      <c r="AZF49" s="115"/>
      <c r="AZG49" s="115"/>
      <c r="AZH49" s="115"/>
      <c r="AZI49" s="115"/>
      <c r="AZJ49" s="115"/>
      <c r="AZK49" s="115"/>
      <c r="AZL49" s="116"/>
      <c r="AZM49" s="117">
        <v>23135.75</v>
      </c>
      <c r="AZN49" s="115"/>
      <c r="AZO49" s="115"/>
      <c r="AZP49" s="115"/>
      <c r="AZQ49" s="115"/>
      <c r="AZR49" s="115"/>
      <c r="AZS49" s="115"/>
      <c r="AZT49" s="115"/>
      <c r="AZU49" s="115"/>
      <c r="AZV49" s="115"/>
      <c r="AZW49" s="115"/>
      <c r="AZX49" s="115"/>
      <c r="AZY49" s="115"/>
      <c r="AZZ49" s="115"/>
      <c r="BAA49" s="116"/>
      <c r="BAB49" s="117">
        <v>1000</v>
      </c>
      <c r="BAC49" s="115"/>
      <c r="BAD49" s="115"/>
      <c r="BAE49" s="115"/>
      <c r="BAF49" s="115"/>
      <c r="BAG49" s="115"/>
      <c r="BAH49" s="115"/>
      <c r="BAI49" s="115"/>
      <c r="BAJ49" s="115"/>
      <c r="BAK49" s="115"/>
      <c r="BAL49" s="116"/>
      <c r="BAM49" s="117">
        <v>23135.75</v>
      </c>
      <c r="BAN49" s="115"/>
      <c r="BAO49" s="115"/>
      <c r="BAP49" s="115"/>
      <c r="BAQ49" s="115"/>
      <c r="BAR49" s="115"/>
      <c r="BAS49" s="115"/>
      <c r="BAT49" s="115"/>
      <c r="BAU49" s="115"/>
      <c r="BAV49" s="115"/>
      <c r="BAW49" s="115"/>
      <c r="BAX49" s="115"/>
      <c r="BAY49" s="115"/>
      <c r="BAZ49" s="115"/>
      <c r="BBA49" s="118"/>
      <c r="BBB49" s="114">
        <v>479409.06</v>
      </c>
      <c r="BBC49" s="115"/>
      <c r="BBD49" s="115"/>
      <c r="BBE49" s="115"/>
      <c r="BBF49" s="115"/>
      <c r="BBG49" s="115"/>
      <c r="BBH49" s="115"/>
      <c r="BBI49" s="115"/>
      <c r="BBJ49" s="115"/>
      <c r="BBK49" s="115"/>
      <c r="BBL49" s="116"/>
      <c r="BBM49" s="117">
        <v>879374.71</v>
      </c>
      <c r="BBN49" s="115"/>
      <c r="BBO49" s="115"/>
      <c r="BBP49" s="115"/>
      <c r="BBQ49" s="115"/>
      <c r="BBR49" s="115"/>
      <c r="BBS49" s="115"/>
      <c r="BBT49" s="115"/>
      <c r="BBU49" s="115"/>
      <c r="BBV49" s="115"/>
      <c r="BBW49" s="115"/>
      <c r="BBX49" s="115"/>
      <c r="BBY49" s="115"/>
      <c r="BBZ49" s="115"/>
      <c r="BCA49" s="116"/>
      <c r="BCB49" s="117">
        <v>479409.06</v>
      </c>
      <c r="BCC49" s="115"/>
      <c r="BCD49" s="115"/>
      <c r="BCE49" s="115"/>
      <c r="BCF49" s="115"/>
      <c r="BCG49" s="115"/>
      <c r="BCH49" s="115"/>
      <c r="BCI49" s="115"/>
      <c r="BCJ49" s="115"/>
      <c r="BCK49" s="115"/>
      <c r="BCL49" s="116"/>
      <c r="BCM49" s="117">
        <v>879374.71</v>
      </c>
      <c r="BCN49" s="115"/>
      <c r="BCO49" s="115"/>
      <c r="BCP49" s="115"/>
      <c r="BCQ49" s="115"/>
      <c r="BCR49" s="115"/>
      <c r="BCS49" s="115"/>
      <c r="BCT49" s="115"/>
      <c r="BCU49" s="115"/>
      <c r="BCV49" s="115"/>
      <c r="BCW49" s="115"/>
      <c r="BCX49" s="115"/>
      <c r="BCY49" s="115"/>
      <c r="BCZ49" s="115"/>
      <c r="BDA49" s="118"/>
      <c r="BDB49" s="114">
        <v>110026.99</v>
      </c>
      <c r="BDC49" s="115"/>
      <c r="BDD49" s="115"/>
      <c r="BDE49" s="115"/>
      <c r="BDF49" s="115"/>
      <c r="BDG49" s="115"/>
      <c r="BDH49" s="115"/>
      <c r="BDI49" s="115"/>
      <c r="BDJ49" s="115"/>
      <c r="BDK49" s="115"/>
      <c r="BDL49" s="116"/>
      <c r="BDM49" s="117">
        <v>165934.09</v>
      </c>
      <c r="BDN49" s="115"/>
      <c r="BDO49" s="115"/>
      <c r="BDP49" s="115"/>
      <c r="BDQ49" s="115"/>
      <c r="BDR49" s="115"/>
      <c r="BDS49" s="115"/>
      <c r="BDT49" s="115"/>
      <c r="BDU49" s="115"/>
      <c r="BDV49" s="115"/>
      <c r="BDW49" s="115"/>
      <c r="BDX49" s="115"/>
      <c r="BDY49" s="115"/>
      <c r="BDZ49" s="115"/>
      <c r="BEA49" s="116"/>
      <c r="BEB49" s="117">
        <v>110026.99</v>
      </c>
      <c r="BEC49" s="115"/>
      <c r="BED49" s="115"/>
      <c r="BEE49" s="115"/>
      <c r="BEF49" s="115"/>
      <c r="BEG49" s="115"/>
      <c r="BEH49" s="115"/>
      <c r="BEI49" s="115"/>
      <c r="BEJ49" s="115"/>
      <c r="BEK49" s="115"/>
      <c r="BEL49" s="116"/>
      <c r="BEM49" s="117">
        <v>165934.09</v>
      </c>
      <c r="BEN49" s="115"/>
      <c r="BEO49" s="115"/>
      <c r="BEP49" s="115"/>
      <c r="BEQ49" s="115"/>
      <c r="BER49" s="115"/>
      <c r="BES49" s="115"/>
      <c r="BET49" s="115"/>
      <c r="BEU49" s="115"/>
      <c r="BEV49" s="115"/>
      <c r="BEW49" s="115"/>
      <c r="BEX49" s="115"/>
      <c r="BEY49" s="115"/>
      <c r="BEZ49" s="115"/>
      <c r="BFA49" s="118"/>
      <c r="BFB49" s="114">
        <v>2636.28</v>
      </c>
      <c r="BFC49" s="115"/>
      <c r="BFD49" s="115"/>
      <c r="BFE49" s="115"/>
      <c r="BFF49" s="115"/>
      <c r="BFG49" s="115"/>
      <c r="BFH49" s="115"/>
      <c r="BFI49" s="115"/>
      <c r="BFJ49" s="115"/>
      <c r="BFK49" s="115"/>
      <c r="BFL49" s="116"/>
      <c r="BFM49" s="117">
        <v>76828.87</v>
      </c>
      <c r="BFN49" s="115"/>
      <c r="BFO49" s="115"/>
      <c r="BFP49" s="115"/>
      <c r="BFQ49" s="115"/>
      <c r="BFR49" s="115"/>
      <c r="BFS49" s="115"/>
      <c r="BFT49" s="115"/>
      <c r="BFU49" s="115"/>
      <c r="BFV49" s="115"/>
      <c r="BFW49" s="115"/>
      <c r="BFX49" s="115"/>
      <c r="BFY49" s="115"/>
      <c r="BFZ49" s="115"/>
      <c r="BGA49" s="116"/>
      <c r="BGB49" s="117">
        <v>2636.28</v>
      </c>
      <c r="BGC49" s="115"/>
      <c r="BGD49" s="115"/>
      <c r="BGE49" s="115"/>
      <c r="BGF49" s="115"/>
      <c r="BGG49" s="115"/>
      <c r="BGH49" s="115"/>
      <c r="BGI49" s="115"/>
      <c r="BGJ49" s="115"/>
      <c r="BGK49" s="115"/>
      <c r="BGL49" s="116"/>
      <c r="BGM49" s="117">
        <v>76828.87</v>
      </c>
      <c r="BGN49" s="115"/>
      <c r="BGO49" s="115"/>
      <c r="BGP49" s="115"/>
      <c r="BGQ49" s="115"/>
      <c r="BGR49" s="115"/>
      <c r="BGS49" s="115"/>
      <c r="BGT49" s="115"/>
      <c r="BGU49" s="115"/>
      <c r="BGV49" s="115"/>
      <c r="BGW49" s="115"/>
      <c r="BGX49" s="115"/>
      <c r="BGY49" s="115"/>
      <c r="BGZ49" s="115"/>
      <c r="BHA49" s="118"/>
      <c r="BHB49" s="114">
        <v>33488.379999999997</v>
      </c>
      <c r="BHC49" s="115"/>
      <c r="BHD49" s="115"/>
      <c r="BHE49" s="115"/>
      <c r="BHF49" s="115"/>
      <c r="BHG49" s="115"/>
      <c r="BHH49" s="115"/>
      <c r="BHI49" s="115"/>
      <c r="BHJ49" s="115"/>
      <c r="BHK49" s="115"/>
      <c r="BHL49" s="116"/>
      <c r="BHM49" s="117">
        <v>38730.339999999997</v>
      </c>
      <c r="BHN49" s="115"/>
      <c r="BHO49" s="115"/>
      <c r="BHP49" s="115"/>
      <c r="BHQ49" s="115"/>
      <c r="BHR49" s="115"/>
      <c r="BHS49" s="115"/>
      <c r="BHT49" s="115"/>
      <c r="BHU49" s="115"/>
      <c r="BHV49" s="115"/>
      <c r="BHW49" s="115"/>
      <c r="BHX49" s="115"/>
      <c r="BHY49" s="115"/>
      <c r="BHZ49" s="115"/>
      <c r="BIA49" s="116"/>
      <c r="BIB49" s="117">
        <v>33488.379999999997</v>
      </c>
      <c r="BIC49" s="115"/>
      <c r="BID49" s="115"/>
      <c r="BIE49" s="115"/>
      <c r="BIF49" s="115"/>
      <c r="BIG49" s="115"/>
      <c r="BIH49" s="115"/>
      <c r="BII49" s="115"/>
      <c r="BIJ49" s="115"/>
      <c r="BIK49" s="115"/>
      <c r="BIL49" s="116"/>
      <c r="BIM49" s="117">
        <v>38730.339999999997</v>
      </c>
      <c r="BIN49" s="115"/>
      <c r="BIO49" s="115"/>
      <c r="BIP49" s="115"/>
      <c r="BIQ49" s="115"/>
      <c r="BIR49" s="115"/>
      <c r="BIS49" s="115"/>
      <c r="BIT49" s="115"/>
      <c r="BIU49" s="115"/>
      <c r="BIV49" s="115"/>
      <c r="BIW49" s="115"/>
      <c r="BIX49" s="115"/>
      <c r="BIY49" s="115"/>
      <c r="BIZ49" s="115"/>
      <c r="BJA49" s="118"/>
      <c r="BJB49" s="114">
        <v>197989.38</v>
      </c>
      <c r="BJC49" s="115"/>
      <c r="BJD49" s="115"/>
      <c r="BJE49" s="115"/>
      <c r="BJF49" s="115"/>
      <c r="BJG49" s="115"/>
      <c r="BJH49" s="115"/>
      <c r="BJI49" s="115"/>
      <c r="BJJ49" s="115"/>
      <c r="BJK49" s="115"/>
      <c r="BJL49" s="116"/>
      <c r="BJM49" s="117">
        <v>212129.14</v>
      </c>
      <c r="BJN49" s="115"/>
      <c r="BJO49" s="115"/>
      <c r="BJP49" s="115"/>
      <c r="BJQ49" s="115"/>
      <c r="BJR49" s="115"/>
      <c r="BJS49" s="115"/>
      <c r="BJT49" s="115"/>
      <c r="BJU49" s="115"/>
      <c r="BJV49" s="115"/>
      <c r="BJW49" s="115"/>
      <c r="BJX49" s="115"/>
      <c r="BJY49" s="115"/>
      <c r="BJZ49" s="115"/>
      <c r="BKA49" s="116"/>
      <c r="BKB49" s="117">
        <v>197989.38</v>
      </c>
      <c r="BKC49" s="115"/>
      <c r="BKD49" s="115"/>
      <c r="BKE49" s="115"/>
      <c r="BKF49" s="115"/>
      <c r="BKG49" s="115"/>
      <c r="BKH49" s="115"/>
      <c r="BKI49" s="115"/>
      <c r="BKJ49" s="115"/>
      <c r="BKK49" s="115"/>
      <c r="BKL49" s="116"/>
      <c r="BKM49" s="117">
        <v>212129.14</v>
      </c>
      <c r="BKN49" s="115"/>
      <c r="BKO49" s="115"/>
      <c r="BKP49" s="115"/>
      <c r="BKQ49" s="115"/>
      <c r="BKR49" s="115"/>
      <c r="BKS49" s="115"/>
      <c r="BKT49" s="115"/>
      <c r="BKU49" s="115"/>
      <c r="BKV49" s="115"/>
      <c r="BKW49" s="115"/>
      <c r="BKX49" s="115"/>
      <c r="BKY49" s="115"/>
      <c r="BKZ49" s="115"/>
      <c r="BLA49" s="118"/>
      <c r="BLB49" s="114">
        <f>BMB49+113543.36</f>
        <v>1174561.57</v>
      </c>
      <c r="BLC49" s="115"/>
      <c r="BLD49" s="115"/>
      <c r="BLE49" s="115"/>
      <c r="BLF49" s="115"/>
      <c r="BLG49" s="115"/>
      <c r="BLH49" s="115"/>
      <c r="BLI49" s="115"/>
      <c r="BLJ49" s="115"/>
      <c r="BLK49" s="115"/>
      <c r="BLL49" s="116"/>
      <c r="BLM49" s="117">
        <f>BMM49+14463.34+57443.75+4332.34+113543.36</f>
        <v>2248052.11</v>
      </c>
      <c r="BLN49" s="115"/>
      <c r="BLO49" s="115"/>
      <c r="BLP49" s="115"/>
      <c r="BLQ49" s="115"/>
      <c r="BLR49" s="115"/>
      <c r="BLS49" s="115"/>
      <c r="BLT49" s="115"/>
      <c r="BLU49" s="115"/>
      <c r="BLV49" s="115"/>
      <c r="BLW49" s="115"/>
      <c r="BLX49" s="115"/>
      <c r="BLY49" s="115"/>
      <c r="BLZ49" s="115"/>
      <c r="BMA49" s="116"/>
      <c r="BMB49" s="117">
        <v>1061018.21</v>
      </c>
      <c r="BMC49" s="115"/>
      <c r="BMD49" s="115"/>
      <c r="BME49" s="115"/>
      <c r="BMF49" s="115"/>
      <c r="BMG49" s="115"/>
      <c r="BMH49" s="115"/>
      <c r="BMI49" s="115"/>
      <c r="BMJ49" s="115"/>
      <c r="BMK49" s="115"/>
      <c r="BML49" s="116"/>
      <c r="BMM49" s="117">
        <f>231437.36+560908.34+204905.41+1061018.21</f>
        <v>2058269.3199999998</v>
      </c>
      <c r="BMN49" s="115"/>
      <c r="BMO49" s="115"/>
      <c r="BMP49" s="115"/>
      <c r="BMQ49" s="115"/>
      <c r="BMR49" s="115"/>
      <c r="BMS49" s="115"/>
      <c r="BMT49" s="115"/>
      <c r="BMU49" s="115"/>
      <c r="BMV49" s="115"/>
      <c r="BMW49" s="115"/>
      <c r="BMX49" s="115"/>
      <c r="BMY49" s="115"/>
      <c r="BMZ49" s="115"/>
      <c r="BNA49" s="118"/>
      <c r="BNB49" s="61"/>
      <c r="BNC49" s="61"/>
      <c r="BND49" s="61"/>
      <c r="BNE49" s="61"/>
      <c r="BNF49" s="61"/>
      <c r="BNG49" s="61"/>
      <c r="BNH49" s="61"/>
      <c r="BNI49" s="61"/>
      <c r="BNJ49" s="61"/>
      <c r="BNK49" s="61"/>
      <c r="BNL49" s="61"/>
      <c r="BNM49" s="61"/>
      <c r="BNN49" s="61"/>
      <c r="BNO49" s="61"/>
      <c r="BNP49" s="61"/>
      <c r="BNQ49" s="61"/>
      <c r="BNR49" s="61"/>
      <c r="BNS49" s="61"/>
      <c r="BNT49" s="61"/>
      <c r="BNU49" s="61"/>
      <c r="BNV49" s="61"/>
      <c r="BNW49" s="61"/>
      <c r="BNX49" s="61"/>
      <c r="BNY49" s="61"/>
      <c r="BNZ49" s="61"/>
      <c r="BOA49" s="61"/>
      <c r="BOB49" s="61"/>
      <c r="BOC49" s="61"/>
      <c r="BOD49" s="61"/>
      <c r="BOE49" s="61"/>
      <c r="BOF49" s="61"/>
      <c r="BOG49" s="61"/>
      <c r="BOH49" s="61"/>
      <c r="BOI49" s="61"/>
      <c r="BOJ49" s="61"/>
      <c r="BOK49" s="61"/>
      <c r="BOL49" s="61"/>
      <c r="BOM49" s="61"/>
      <c r="BON49" s="61"/>
      <c r="BOO49" s="61"/>
      <c r="BOP49" s="61"/>
      <c r="BOQ49" s="61"/>
      <c r="BOR49" s="61"/>
      <c r="BOS49" s="61"/>
      <c r="BOT49" s="61"/>
      <c r="BOU49" s="61"/>
      <c r="BOV49" s="61"/>
      <c r="BOW49" s="61"/>
      <c r="BOX49" s="61"/>
      <c r="BOY49" s="61"/>
      <c r="BOZ49" s="61"/>
      <c r="BPA49" s="61"/>
    </row>
    <row r="50" spans="1:1769" s="62" customFormat="1" ht="33" customHeight="1">
      <c r="A50" s="192" t="s">
        <v>53</v>
      </c>
      <c r="B50" s="193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193"/>
      <c r="AJ50" s="193"/>
      <c r="AK50" s="193"/>
      <c r="AL50" s="193"/>
      <c r="AM50" s="193"/>
      <c r="AN50" s="193"/>
      <c r="AO50" s="193"/>
      <c r="AP50" s="193"/>
      <c r="AQ50" s="193"/>
      <c r="AR50" s="193"/>
      <c r="AS50" s="125" t="s">
        <v>66</v>
      </c>
      <c r="AT50" s="126"/>
      <c r="AU50" s="126"/>
      <c r="AV50" s="126"/>
      <c r="AW50" s="126"/>
      <c r="AX50" s="126"/>
      <c r="AY50" s="126"/>
      <c r="AZ50" s="126"/>
      <c r="BA50" s="126"/>
      <c r="BB50" s="127">
        <f>DB50+FB50+HB50+JB50+LB50+NB50+PB50+RB50+TB50+VB50+XB50+ZB50+ABB50+ADB50+AFB50+AHB50+AJB50+ALB50+ANB50+APB50+ARB50+ATB50+AVB50+AXB50+AZB50+BBB50+BDB50+BFB50+BHB50+BJB50+BLB50</f>
        <v>176947.38</v>
      </c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7">
        <f>DM50+FM50+HM50+JM50+LM50+NM50+PM50+RM50+TM50+VM50+XM50+ZM50+ABM50+ADM50+AFM50+AHM50+AJM50+ALM50+ANM50+APM50+ARM50+ATM50+AVM50+AXM50+AZM50+BBM50+BDM50+BFM50+BHM50+BJM50+BLM50</f>
        <v>187767.38</v>
      </c>
      <c r="BN50" s="127"/>
      <c r="BO50" s="127"/>
      <c r="BP50" s="127"/>
      <c r="BQ50" s="127"/>
      <c r="BR50" s="127"/>
      <c r="BS50" s="127"/>
      <c r="BT50" s="127"/>
      <c r="BU50" s="127"/>
      <c r="BV50" s="127"/>
      <c r="BW50" s="127"/>
      <c r="BX50" s="127"/>
      <c r="BY50" s="127"/>
      <c r="BZ50" s="127"/>
      <c r="CA50" s="127"/>
      <c r="CB50" s="127">
        <f>EB50+GB50+IB50+KB50+MB50+OB50+QB50+SB50+UB50+WB50+YB50+AAB50+ACB50+AEB50+AGB50+AIB50+AKB50+AMB50+AOB50+AQB50+ASB50+AUB50+AWB50+AYB50+BAB50+BCB50+BEB50+BGB50+BIB50+BKB50+BMB50</f>
        <v>176947.38</v>
      </c>
      <c r="CC50" s="127"/>
      <c r="CD50" s="127"/>
      <c r="CE50" s="127"/>
      <c r="CF50" s="127"/>
      <c r="CG50" s="127"/>
      <c r="CH50" s="127"/>
      <c r="CI50" s="127"/>
      <c r="CJ50" s="127"/>
      <c r="CK50" s="127"/>
      <c r="CL50" s="127"/>
      <c r="CM50" s="127">
        <f>EM50+GM50+IM50+KM50+MM50+OM50+QM50+SM50+UM50+WM50+YM50+AAM50+ACM50+AEM50+AGM50+AIM50+AKM50+AMM50+AOM50+AQM50+ASM50+AUM50+AWM50+AYM50+BAM50+BCM50+BEM50+BGM50+BIM50+BKM50+BMM50</f>
        <v>187767.38</v>
      </c>
      <c r="CN50" s="127"/>
      <c r="CO50" s="127"/>
      <c r="CP50" s="127"/>
      <c r="CQ50" s="127"/>
      <c r="CR50" s="127"/>
      <c r="CS50" s="127"/>
      <c r="CT50" s="127"/>
      <c r="CU50" s="127"/>
      <c r="CV50" s="127"/>
      <c r="CW50" s="127"/>
      <c r="CX50" s="127"/>
      <c r="CY50" s="127"/>
      <c r="CZ50" s="127"/>
      <c r="DA50" s="128"/>
      <c r="DB50" s="114">
        <v>0</v>
      </c>
      <c r="DC50" s="115"/>
      <c r="DD50" s="115"/>
      <c r="DE50" s="115"/>
      <c r="DF50" s="115"/>
      <c r="DG50" s="115"/>
      <c r="DH50" s="115"/>
      <c r="DI50" s="115"/>
      <c r="DJ50" s="115"/>
      <c r="DK50" s="115"/>
      <c r="DL50" s="116"/>
      <c r="DM50" s="117">
        <v>0</v>
      </c>
      <c r="DN50" s="115"/>
      <c r="DO50" s="115"/>
      <c r="DP50" s="115"/>
      <c r="DQ50" s="115"/>
      <c r="DR50" s="115"/>
      <c r="DS50" s="115"/>
      <c r="DT50" s="115"/>
      <c r="DU50" s="115"/>
      <c r="DV50" s="115"/>
      <c r="DW50" s="115"/>
      <c r="DX50" s="115"/>
      <c r="DY50" s="115"/>
      <c r="DZ50" s="115"/>
      <c r="EA50" s="116"/>
      <c r="EB50" s="117">
        <v>0</v>
      </c>
      <c r="EC50" s="115"/>
      <c r="ED50" s="115"/>
      <c r="EE50" s="115"/>
      <c r="EF50" s="115"/>
      <c r="EG50" s="115"/>
      <c r="EH50" s="115"/>
      <c r="EI50" s="115"/>
      <c r="EJ50" s="115"/>
      <c r="EK50" s="115"/>
      <c r="EL50" s="116"/>
      <c r="EM50" s="117">
        <v>0</v>
      </c>
      <c r="EN50" s="115"/>
      <c r="EO50" s="115"/>
      <c r="EP50" s="115"/>
      <c r="EQ50" s="115"/>
      <c r="ER50" s="115"/>
      <c r="ES50" s="115"/>
      <c r="ET50" s="115"/>
      <c r="EU50" s="115"/>
      <c r="EV50" s="115"/>
      <c r="EW50" s="115"/>
      <c r="EX50" s="115"/>
      <c r="EY50" s="115"/>
      <c r="EZ50" s="115"/>
      <c r="FA50" s="118"/>
      <c r="FB50" s="114">
        <v>0</v>
      </c>
      <c r="FC50" s="115"/>
      <c r="FD50" s="115"/>
      <c r="FE50" s="115"/>
      <c r="FF50" s="115"/>
      <c r="FG50" s="115"/>
      <c r="FH50" s="115"/>
      <c r="FI50" s="115"/>
      <c r="FJ50" s="115"/>
      <c r="FK50" s="115"/>
      <c r="FL50" s="116"/>
      <c r="FM50" s="117">
        <v>0</v>
      </c>
      <c r="FN50" s="115"/>
      <c r="FO50" s="115"/>
      <c r="FP50" s="115"/>
      <c r="FQ50" s="115"/>
      <c r="FR50" s="115"/>
      <c r="FS50" s="115"/>
      <c r="FT50" s="115"/>
      <c r="FU50" s="115"/>
      <c r="FV50" s="115"/>
      <c r="FW50" s="115"/>
      <c r="FX50" s="115"/>
      <c r="FY50" s="115"/>
      <c r="FZ50" s="115"/>
      <c r="GA50" s="116"/>
      <c r="GB50" s="117">
        <v>0</v>
      </c>
      <c r="GC50" s="115"/>
      <c r="GD50" s="115"/>
      <c r="GE50" s="115"/>
      <c r="GF50" s="115"/>
      <c r="GG50" s="115"/>
      <c r="GH50" s="115"/>
      <c r="GI50" s="115"/>
      <c r="GJ50" s="115"/>
      <c r="GK50" s="115"/>
      <c r="GL50" s="116"/>
      <c r="GM50" s="117">
        <v>0</v>
      </c>
      <c r="GN50" s="115"/>
      <c r="GO50" s="115"/>
      <c r="GP50" s="115"/>
      <c r="GQ50" s="115"/>
      <c r="GR50" s="115"/>
      <c r="GS50" s="115"/>
      <c r="GT50" s="115"/>
      <c r="GU50" s="115"/>
      <c r="GV50" s="115"/>
      <c r="GW50" s="115"/>
      <c r="GX50" s="115"/>
      <c r="GY50" s="115"/>
      <c r="GZ50" s="115"/>
      <c r="HA50" s="118"/>
      <c r="HB50" s="114">
        <v>25250</v>
      </c>
      <c r="HC50" s="115"/>
      <c r="HD50" s="115"/>
      <c r="HE50" s="115"/>
      <c r="HF50" s="115"/>
      <c r="HG50" s="115"/>
      <c r="HH50" s="115"/>
      <c r="HI50" s="115"/>
      <c r="HJ50" s="115"/>
      <c r="HK50" s="115"/>
      <c r="HL50" s="116"/>
      <c r="HM50" s="117">
        <v>25250</v>
      </c>
      <c r="HN50" s="115"/>
      <c r="HO50" s="115"/>
      <c r="HP50" s="115"/>
      <c r="HQ50" s="115"/>
      <c r="HR50" s="115"/>
      <c r="HS50" s="115"/>
      <c r="HT50" s="115"/>
      <c r="HU50" s="115"/>
      <c r="HV50" s="115"/>
      <c r="HW50" s="115"/>
      <c r="HX50" s="115"/>
      <c r="HY50" s="115"/>
      <c r="HZ50" s="115"/>
      <c r="IA50" s="116"/>
      <c r="IB50" s="117">
        <v>25250</v>
      </c>
      <c r="IC50" s="115"/>
      <c r="ID50" s="115"/>
      <c r="IE50" s="115"/>
      <c r="IF50" s="115"/>
      <c r="IG50" s="115"/>
      <c r="IH50" s="115"/>
      <c r="II50" s="115"/>
      <c r="IJ50" s="115"/>
      <c r="IK50" s="115"/>
      <c r="IL50" s="116"/>
      <c r="IM50" s="117">
        <v>25250</v>
      </c>
      <c r="IN50" s="115"/>
      <c r="IO50" s="115"/>
      <c r="IP50" s="115"/>
      <c r="IQ50" s="115"/>
      <c r="IR50" s="115"/>
      <c r="IS50" s="115"/>
      <c r="IT50" s="115"/>
      <c r="IU50" s="115"/>
      <c r="IV50" s="115"/>
      <c r="IW50" s="115"/>
      <c r="IX50" s="115"/>
      <c r="IY50" s="115"/>
      <c r="IZ50" s="115"/>
      <c r="JA50" s="118"/>
      <c r="JB50" s="114">
        <v>0</v>
      </c>
      <c r="JC50" s="115"/>
      <c r="JD50" s="115"/>
      <c r="JE50" s="115"/>
      <c r="JF50" s="115"/>
      <c r="JG50" s="115"/>
      <c r="JH50" s="115"/>
      <c r="JI50" s="115"/>
      <c r="JJ50" s="115"/>
      <c r="JK50" s="115"/>
      <c r="JL50" s="116"/>
      <c r="JM50" s="117">
        <v>0</v>
      </c>
      <c r="JN50" s="115"/>
      <c r="JO50" s="115"/>
      <c r="JP50" s="115"/>
      <c r="JQ50" s="115"/>
      <c r="JR50" s="115"/>
      <c r="JS50" s="115"/>
      <c r="JT50" s="115"/>
      <c r="JU50" s="115"/>
      <c r="JV50" s="115"/>
      <c r="JW50" s="115"/>
      <c r="JX50" s="115"/>
      <c r="JY50" s="115"/>
      <c r="JZ50" s="115"/>
      <c r="KA50" s="116"/>
      <c r="KB50" s="117">
        <v>0</v>
      </c>
      <c r="KC50" s="115"/>
      <c r="KD50" s="115"/>
      <c r="KE50" s="115"/>
      <c r="KF50" s="115"/>
      <c r="KG50" s="115"/>
      <c r="KH50" s="115"/>
      <c r="KI50" s="115"/>
      <c r="KJ50" s="115"/>
      <c r="KK50" s="115"/>
      <c r="KL50" s="116"/>
      <c r="KM50" s="117">
        <v>0</v>
      </c>
      <c r="KN50" s="115"/>
      <c r="KO50" s="115"/>
      <c r="KP50" s="115"/>
      <c r="KQ50" s="115"/>
      <c r="KR50" s="115"/>
      <c r="KS50" s="115"/>
      <c r="KT50" s="115"/>
      <c r="KU50" s="115"/>
      <c r="KV50" s="115"/>
      <c r="KW50" s="115"/>
      <c r="KX50" s="115"/>
      <c r="KY50" s="115"/>
      <c r="KZ50" s="115"/>
      <c r="LA50" s="118"/>
      <c r="LB50" s="114">
        <v>12300</v>
      </c>
      <c r="LC50" s="115"/>
      <c r="LD50" s="115"/>
      <c r="LE50" s="115"/>
      <c r="LF50" s="115"/>
      <c r="LG50" s="115"/>
      <c r="LH50" s="115"/>
      <c r="LI50" s="115"/>
      <c r="LJ50" s="115"/>
      <c r="LK50" s="115"/>
      <c r="LL50" s="116"/>
      <c r="LM50" s="117">
        <v>12300</v>
      </c>
      <c r="LN50" s="115"/>
      <c r="LO50" s="115"/>
      <c r="LP50" s="115"/>
      <c r="LQ50" s="115"/>
      <c r="LR50" s="115"/>
      <c r="LS50" s="115"/>
      <c r="LT50" s="115"/>
      <c r="LU50" s="115"/>
      <c r="LV50" s="115"/>
      <c r="LW50" s="115"/>
      <c r="LX50" s="115"/>
      <c r="LY50" s="115"/>
      <c r="LZ50" s="115"/>
      <c r="MA50" s="116"/>
      <c r="MB50" s="117">
        <v>12300</v>
      </c>
      <c r="MC50" s="115"/>
      <c r="MD50" s="115"/>
      <c r="ME50" s="115"/>
      <c r="MF50" s="115"/>
      <c r="MG50" s="115"/>
      <c r="MH50" s="115"/>
      <c r="MI50" s="115"/>
      <c r="MJ50" s="115"/>
      <c r="MK50" s="115"/>
      <c r="ML50" s="116"/>
      <c r="MM50" s="117">
        <v>12300</v>
      </c>
      <c r="MN50" s="115"/>
      <c r="MO50" s="115"/>
      <c r="MP50" s="115"/>
      <c r="MQ50" s="115"/>
      <c r="MR50" s="115"/>
      <c r="MS50" s="115"/>
      <c r="MT50" s="115"/>
      <c r="MU50" s="115"/>
      <c r="MV50" s="115"/>
      <c r="MW50" s="115"/>
      <c r="MX50" s="115"/>
      <c r="MY50" s="115"/>
      <c r="MZ50" s="115"/>
      <c r="NA50" s="118"/>
      <c r="NB50" s="114">
        <v>0</v>
      </c>
      <c r="NC50" s="115"/>
      <c r="ND50" s="115"/>
      <c r="NE50" s="115"/>
      <c r="NF50" s="115"/>
      <c r="NG50" s="115"/>
      <c r="NH50" s="115"/>
      <c r="NI50" s="115"/>
      <c r="NJ50" s="115"/>
      <c r="NK50" s="115"/>
      <c r="NL50" s="116"/>
      <c r="NM50" s="117">
        <v>0</v>
      </c>
      <c r="NN50" s="115"/>
      <c r="NO50" s="115"/>
      <c r="NP50" s="115"/>
      <c r="NQ50" s="115"/>
      <c r="NR50" s="115"/>
      <c r="NS50" s="115"/>
      <c r="NT50" s="115"/>
      <c r="NU50" s="115"/>
      <c r="NV50" s="115"/>
      <c r="NW50" s="115"/>
      <c r="NX50" s="115"/>
      <c r="NY50" s="115"/>
      <c r="NZ50" s="115"/>
      <c r="OA50" s="116"/>
      <c r="OB50" s="117">
        <v>0</v>
      </c>
      <c r="OC50" s="115"/>
      <c r="OD50" s="115"/>
      <c r="OE50" s="115"/>
      <c r="OF50" s="115"/>
      <c r="OG50" s="115"/>
      <c r="OH50" s="115"/>
      <c r="OI50" s="115"/>
      <c r="OJ50" s="115"/>
      <c r="OK50" s="115"/>
      <c r="OL50" s="116"/>
      <c r="OM50" s="117">
        <v>0</v>
      </c>
      <c r="ON50" s="115"/>
      <c r="OO50" s="115"/>
      <c r="OP50" s="115"/>
      <c r="OQ50" s="115"/>
      <c r="OR50" s="115"/>
      <c r="OS50" s="115"/>
      <c r="OT50" s="115"/>
      <c r="OU50" s="115"/>
      <c r="OV50" s="115"/>
      <c r="OW50" s="115"/>
      <c r="OX50" s="115"/>
      <c r="OY50" s="115"/>
      <c r="OZ50" s="115"/>
      <c r="PA50" s="118"/>
      <c r="PB50" s="114">
        <v>0</v>
      </c>
      <c r="PC50" s="115"/>
      <c r="PD50" s="115"/>
      <c r="PE50" s="115"/>
      <c r="PF50" s="115"/>
      <c r="PG50" s="115"/>
      <c r="PH50" s="115"/>
      <c r="PI50" s="115"/>
      <c r="PJ50" s="115"/>
      <c r="PK50" s="115"/>
      <c r="PL50" s="116"/>
      <c r="PM50" s="117">
        <v>0</v>
      </c>
      <c r="PN50" s="115"/>
      <c r="PO50" s="115"/>
      <c r="PP50" s="115"/>
      <c r="PQ50" s="115"/>
      <c r="PR50" s="115"/>
      <c r="PS50" s="115"/>
      <c r="PT50" s="115"/>
      <c r="PU50" s="115"/>
      <c r="PV50" s="115"/>
      <c r="PW50" s="115"/>
      <c r="PX50" s="115"/>
      <c r="PY50" s="115"/>
      <c r="PZ50" s="115"/>
      <c r="QA50" s="116"/>
      <c r="QB50" s="117">
        <v>0</v>
      </c>
      <c r="QC50" s="115"/>
      <c r="QD50" s="115"/>
      <c r="QE50" s="115"/>
      <c r="QF50" s="115"/>
      <c r="QG50" s="115"/>
      <c r="QH50" s="115"/>
      <c r="QI50" s="115"/>
      <c r="QJ50" s="115"/>
      <c r="QK50" s="115"/>
      <c r="QL50" s="116"/>
      <c r="QM50" s="117">
        <v>0</v>
      </c>
      <c r="QN50" s="115"/>
      <c r="QO50" s="115"/>
      <c r="QP50" s="115"/>
      <c r="QQ50" s="115"/>
      <c r="QR50" s="115"/>
      <c r="QS50" s="115"/>
      <c r="QT50" s="115"/>
      <c r="QU50" s="115"/>
      <c r="QV50" s="115"/>
      <c r="QW50" s="115"/>
      <c r="QX50" s="115"/>
      <c r="QY50" s="115"/>
      <c r="QZ50" s="115"/>
      <c r="RA50" s="118"/>
      <c r="RB50" s="114">
        <v>0</v>
      </c>
      <c r="RC50" s="115"/>
      <c r="RD50" s="115"/>
      <c r="RE50" s="115"/>
      <c r="RF50" s="115"/>
      <c r="RG50" s="115"/>
      <c r="RH50" s="115"/>
      <c r="RI50" s="115"/>
      <c r="RJ50" s="115"/>
      <c r="RK50" s="115"/>
      <c r="RL50" s="116"/>
      <c r="RM50" s="117">
        <v>0</v>
      </c>
      <c r="RN50" s="115"/>
      <c r="RO50" s="115"/>
      <c r="RP50" s="115"/>
      <c r="RQ50" s="115"/>
      <c r="RR50" s="115"/>
      <c r="RS50" s="115"/>
      <c r="RT50" s="115"/>
      <c r="RU50" s="115"/>
      <c r="RV50" s="115"/>
      <c r="RW50" s="115"/>
      <c r="RX50" s="115"/>
      <c r="RY50" s="115"/>
      <c r="RZ50" s="115"/>
      <c r="SA50" s="116"/>
      <c r="SB50" s="117">
        <v>0</v>
      </c>
      <c r="SC50" s="115"/>
      <c r="SD50" s="115"/>
      <c r="SE50" s="115"/>
      <c r="SF50" s="115"/>
      <c r="SG50" s="115"/>
      <c r="SH50" s="115"/>
      <c r="SI50" s="115"/>
      <c r="SJ50" s="115"/>
      <c r="SK50" s="115"/>
      <c r="SL50" s="116"/>
      <c r="SM50" s="117">
        <v>0</v>
      </c>
      <c r="SN50" s="115"/>
      <c r="SO50" s="115"/>
      <c r="SP50" s="115"/>
      <c r="SQ50" s="115"/>
      <c r="SR50" s="115"/>
      <c r="SS50" s="115"/>
      <c r="ST50" s="115"/>
      <c r="SU50" s="115"/>
      <c r="SV50" s="115"/>
      <c r="SW50" s="115"/>
      <c r="SX50" s="115"/>
      <c r="SY50" s="115"/>
      <c r="SZ50" s="115"/>
      <c r="TA50" s="118"/>
      <c r="TB50" s="114">
        <v>0</v>
      </c>
      <c r="TC50" s="115"/>
      <c r="TD50" s="115"/>
      <c r="TE50" s="115"/>
      <c r="TF50" s="115"/>
      <c r="TG50" s="115"/>
      <c r="TH50" s="115"/>
      <c r="TI50" s="115"/>
      <c r="TJ50" s="115"/>
      <c r="TK50" s="115"/>
      <c r="TL50" s="116"/>
      <c r="TM50" s="117">
        <v>0</v>
      </c>
      <c r="TN50" s="115"/>
      <c r="TO50" s="115"/>
      <c r="TP50" s="115"/>
      <c r="TQ50" s="115"/>
      <c r="TR50" s="115"/>
      <c r="TS50" s="115"/>
      <c r="TT50" s="115"/>
      <c r="TU50" s="115"/>
      <c r="TV50" s="115"/>
      <c r="TW50" s="115"/>
      <c r="TX50" s="115"/>
      <c r="TY50" s="115"/>
      <c r="TZ50" s="115"/>
      <c r="UA50" s="116"/>
      <c r="UB50" s="117">
        <v>0</v>
      </c>
      <c r="UC50" s="115"/>
      <c r="UD50" s="115"/>
      <c r="UE50" s="115"/>
      <c r="UF50" s="115"/>
      <c r="UG50" s="115"/>
      <c r="UH50" s="115"/>
      <c r="UI50" s="115"/>
      <c r="UJ50" s="115"/>
      <c r="UK50" s="115"/>
      <c r="UL50" s="116"/>
      <c r="UM50" s="117">
        <v>0</v>
      </c>
      <c r="UN50" s="115"/>
      <c r="UO50" s="115"/>
      <c r="UP50" s="115"/>
      <c r="UQ50" s="115"/>
      <c r="UR50" s="115"/>
      <c r="US50" s="115"/>
      <c r="UT50" s="115"/>
      <c r="UU50" s="115"/>
      <c r="UV50" s="115"/>
      <c r="UW50" s="115"/>
      <c r="UX50" s="115"/>
      <c r="UY50" s="115"/>
      <c r="UZ50" s="115"/>
      <c r="VA50" s="118"/>
      <c r="VB50" s="114">
        <v>28370</v>
      </c>
      <c r="VC50" s="115"/>
      <c r="VD50" s="115"/>
      <c r="VE50" s="115"/>
      <c r="VF50" s="115"/>
      <c r="VG50" s="115"/>
      <c r="VH50" s="115"/>
      <c r="VI50" s="115"/>
      <c r="VJ50" s="115"/>
      <c r="VK50" s="115"/>
      <c r="VL50" s="116"/>
      <c r="VM50" s="117">
        <v>28370</v>
      </c>
      <c r="VN50" s="115"/>
      <c r="VO50" s="115"/>
      <c r="VP50" s="115"/>
      <c r="VQ50" s="115"/>
      <c r="VR50" s="115"/>
      <c r="VS50" s="115"/>
      <c r="VT50" s="115"/>
      <c r="VU50" s="115"/>
      <c r="VV50" s="115"/>
      <c r="VW50" s="115"/>
      <c r="VX50" s="115"/>
      <c r="VY50" s="115"/>
      <c r="VZ50" s="115"/>
      <c r="WA50" s="116"/>
      <c r="WB50" s="117">
        <v>28370</v>
      </c>
      <c r="WC50" s="115"/>
      <c r="WD50" s="115"/>
      <c r="WE50" s="115"/>
      <c r="WF50" s="115"/>
      <c r="WG50" s="115"/>
      <c r="WH50" s="115"/>
      <c r="WI50" s="115"/>
      <c r="WJ50" s="115"/>
      <c r="WK50" s="115"/>
      <c r="WL50" s="116"/>
      <c r="WM50" s="117">
        <v>28370</v>
      </c>
      <c r="WN50" s="115"/>
      <c r="WO50" s="115"/>
      <c r="WP50" s="115"/>
      <c r="WQ50" s="115"/>
      <c r="WR50" s="115"/>
      <c r="WS50" s="115"/>
      <c r="WT50" s="115"/>
      <c r="WU50" s="115"/>
      <c r="WV50" s="115"/>
      <c r="WW50" s="115"/>
      <c r="WX50" s="115"/>
      <c r="WY50" s="115"/>
      <c r="WZ50" s="115"/>
      <c r="XA50" s="118"/>
      <c r="XB50" s="114">
        <v>0</v>
      </c>
      <c r="XC50" s="115"/>
      <c r="XD50" s="115"/>
      <c r="XE50" s="115"/>
      <c r="XF50" s="115"/>
      <c r="XG50" s="115"/>
      <c r="XH50" s="115"/>
      <c r="XI50" s="115"/>
      <c r="XJ50" s="115"/>
      <c r="XK50" s="115"/>
      <c r="XL50" s="116"/>
      <c r="XM50" s="117">
        <v>0</v>
      </c>
      <c r="XN50" s="115"/>
      <c r="XO50" s="115"/>
      <c r="XP50" s="115"/>
      <c r="XQ50" s="115"/>
      <c r="XR50" s="115"/>
      <c r="XS50" s="115"/>
      <c r="XT50" s="115"/>
      <c r="XU50" s="115"/>
      <c r="XV50" s="115"/>
      <c r="XW50" s="115"/>
      <c r="XX50" s="115"/>
      <c r="XY50" s="115"/>
      <c r="XZ50" s="115"/>
      <c r="YA50" s="116"/>
      <c r="YB50" s="117">
        <v>0</v>
      </c>
      <c r="YC50" s="115"/>
      <c r="YD50" s="115"/>
      <c r="YE50" s="115"/>
      <c r="YF50" s="115"/>
      <c r="YG50" s="115"/>
      <c r="YH50" s="115"/>
      <c r="YI50" s="115"/>
      <c r="YJ50" s="115"/>
      <c r="YK50" s="115"/>
      <c r="YL50" s="116"/>
      <c r="YM50" s="117">
        <v>0</v>
      </c>
      <c r="YN50" s="115"/>
      <c r="YO50" s="115"/>
      <c r="YP50" s="115"/>
      <c r="YQ50" s="115"/>
      <c r="YR50" s="115"/>
      <c r="YS50" s="115"/>
      <c r="YT50" s="115"/>
      <c r="YU50" s="115"/>
      <c r="YV50" s="115"/>
      <c r="YW50" s="115"/>
      <c r="YX50" s="115"/>
      <c r="YY50" s="115"/>
      <c r="YZ50" s="115"/>
      <c r="ZA50" s="118"/>
      <c r="ZB50" s="114">
        <v>0</v>
      </c>
      <c r="ZC50" s="115"/>
      <c r="ZD50" s="115"/>
      <c r="ZE50" s="115"/>
      <c r="ZF50" s="115"/>
      <c r="ZG50" s="115"/>
      <c r="ZH50" s="115"/>
      <c r="ZI50" s="115"/>
      <c r="ZJ50" s="115"/>
      <c r="ZK50" s="115"/>
      <c r="ZL50" s="116"/>
      <c r="ZM50" s="117">
        <v>0</v>
      </c>
      <c r="ZN50" s="115"/>
      <c r="ZO50" s="115"/>
      <c r="ZP50" s="115"/>
      <c r="ZQ50" s="115"/>
      <c r="ZR50" s="115"/>
      <c r="ZS50" s="115"/>
      <c r="ZT50" s="115"/>
      <c r="ZU50" s="115"/>
      <c r="ZV50" s="115"/>
      <c r="ZW50" s="115"/>
      <c r="ZX50" s="115"/>
      <c r="ZY50" s="115"/>
      <c r="ZZ50" s="115"/>
      <c r="AAA50" s="116"/>
      <c r="AAB50" s="117">
        <v>0</v>
      </c>
      <c r="AAC50" s="115"/>
      <c r="AAD50" s="115"/>
      <c r="AAE50" s="115"/>
      <c r="AAF50" s="115"/>
      <c r="AAG50" s="115"/>
      <c r="AAH50" s="115"/>
      <c r="AAI50" s="115"/>
      <c r="AAJ50" s="115"/>
      <c r="AAK50" s="115"/>
      <c r="AAL50" s="116"/>
      <c r="AAM50" s="117">
        <v>0</v>
      </c>
      <c r="AAN50" s="115"/>
      <c r="AAO50" s="115"/>
      <c r="AAP50" s="115"/>
      <c r="AAQ50" s="115"/>
      <c r="AAR50" s="115"/>
      <c r="AAS50" s="115"/>
      <c r="AAT50" s="115"/>
      <c r="AAU50" s="115"/>
      <c r="AAV50" s="115"/>
      <c r="AAW50" s="115"/>
      <c r="AAX50" s="115"/>
      <c r="AAY50" s="115"/>
      <c r="AAZ50" s="115"/>
      <c r="ABA50" s="118"/>
      <c r="ABB50" s="114">
        <v>0</v>
      </c>
      <c r="ABC50" s="115"/>
      <c r="ABD50" s="115"/>
      <c r="ABE50" s="115"/>
      <c r="ABF50" s="115"/>
      <c r="ABG50" s="115"/>
      <c r="ABH50" s="115"/>
      <c r="ABI50" s="115"/>
      <c r="ABJ50" s="115"/>
      <c r="ABK50" s="115"/>
      <c r="ABL50" s="116"/>
      <c r="ABM50" s="117">
        <v>0</v>
      </c>
      <c r="ABN50" s="115"/>
      <c r="ABO50" s="115"/>
      <c r="ABP50" s="115"/>
      <c r="ABQ50" s="115"/>
      <c r="ABR50" s="115"/>
      <c r="ABS50" s="115"/>
      <c r="ABT50" s="115"/>
      <c r="ABU50" s="115"/>
      <c r="ABV50" s="115"/>
      <c r="ABW50" s="115"/>
      <c r="ABX50" s="115"/>
      <c r="ABY50" s="115"/>
      <c r="ABZ50" s="115"/>
      <c r="ACA50" s="116"/>
      <c r="ACB50" s="117">
        <v>0</v>
      </c>
      <c r="ACC50" s="115"/>
      <c r="ACD50" s="115"/>
      <c r="ACE50" s="115"/>
      <c r="ACF50" s="115"/>
      <c r="ACG50" s="115"/>
      <c r="ACH50" s="115"/>
      <c r="ACI50" s="115"/>
      <c r="ACJ50" s="115"/>
      <c r="ACK50" s="115"/>
      <c r="ACL50" s="116"/>
      <c r="ACM50" s="117">
        <v>0</v>
      </c>
      <c r="ACN50" s="115"/>
      <c r="ACO50" s="115"/>
      <c r="ACP50" s="115"/>
      <c r="ACQ50" s="115"/>
      <c r="ACR50" s="115"/>
      <c r="ACS50" s="115"/>
      <c r="ACT50" s="115"/>
      <c r="ACU50" s="115"/>
      <c r="ACV50" s="115"/>
      <c r="ACW50" s="115"/>
      <c r="ACX50" s="115"/>
      <c r="ACY50" s="115"/>
      <c r="ACZ50" s="115"/>
      <c r="ADA50" s="118"/>
      <c r="ADB50" s="114">
        <v>0</v>
      </c>
      <c r="ADC50" s="115"/>
      <c r="ADD50" s="115"/>
      <c r="ADE50" s="115"/>
      <c r="ADF50" s="115"/>
      <c r="ADG50" s="115"/>
      <c r="ADH50" s="115"/>
      <c r="ADI50" s="115"/>
      <c r="ADJ50" s="115"/>
      <c r="ADK50" s="115"/>
      <c r="ADL50" s="116"/>
      <c r="ADM50" s="117">
        <v>2350</v>
      </c>
      <c r="ADN50" s="115"/>
      <c r="ADO50" s="115"/>
      <c r="ADP50" s="115"/>
      <c r="ADQ50" s="115"/>
      <c r="ADR50" s="115"/>
      <c r="ADS50" s="115"/>
      <c r="ADT50" s="115"/>
      <c r="ADU50" s="115"/>
      <c r="ADV50" s="115"/>
      <c r="ADW50" s="115"/>
      <c r="ADX50" s="115"/>
      <c r="ADY50" s="115"/>
      <c r="ADZ50" s="115"/>
      <c r="AEA50" s="116"/>
      <c r="AEB50" s="117">
        <v>0</v>
      </c>
      <c r="AEC50" s="115"/>
      <c r="AED50" s="115"/>
      <c r="AEE50" s="115"/>
      <c r="AEF50" s="115"/>
      <c r="AEG50" s="115"/>
      <c r="AEH50" s="115"/>
      <c r="AEI50" s="115"/>
      <c r="AEJ50" s="115"/>
      <c r="AEK50" s="115"/>
      <c r="AEL50" s="116"/>
      <c r="AEM50" s="117">
        <v>2350</v>
      </c>
      <c r="AEN50" s="115"/>
      <c r="AEO50" s="115"/>
      <c r="AEP50" s="115"/>
      <c r="AEQ50" s="115"/>
      <c r="AER50" s="115"/>
      <c r="AES50" s="115"/>
      <c r="AET50" s="115"/>
      <c r="AEU50" s="115"/>
      <c r="AEV50" s="115"/>
      <c r="AEW50" s="115"/>
      <c r="AEX50" s="115"/>
      <c r="AEY50" s="115"/>
      <c r="AEZ50" s="115"/>
      <c r="AFA50" s="118"/>
      <c r="AFB50" s="114">
        <v>0</v>
      </c>
      <c r="AFC50" s="115"/>
      <c r="AFD50" s="115"/>
      <c r="AFE50" s="115"/>
      <c r="AFF50" s="115"/>
      <c r="AFG50" s="115"/>
      <c r="AFH50" s="115"/>
      <c r="AFI50" s="115"/>
      <c r="AFJ50" s="115"/>
      <c r="AFK50" s="115"/>
      <c r="AFL50" s="116"/>
      <c r="AFM50" s="117">
        <v>0</v>
      </c>
      <c r="AFN50" s="115"/>
      <c r="AFO50" s="115"/>
      <c r="AFP50" s="115"/>
      <c r="AFQ50" s="115"/>
      <c r="AFR50" s="115"/>
      <c r="AFS50" s="115"/>
      <c r="AFT50" s="115"/>
      <c r="AFU50" s="115"/>
      <c r="AFV50" s="115"/>
      <c r="AFW50" s="115"/>
      <c r="AFX50" s="115"/>
      <c r="AFY50" s="115"/>
      <c r="AFZ50" s="115"/>
      <c r="AGA50" s="116"/>
      <c r="AGB50" s="117">
        <v>0</v>
      </c>
      <c r="AGC50" s="115"/>
      <c r="AGD50" s="115"/>
      <c r="AGE50" s="115"/>
      <c r="AGF50" s="115"/>
      <c r="AGG50" s="115"/>
      <c r="AGH50" s="115"/>
      <c r="AGI50" s="115"/>
      <c r="AGJ50" s="115"/>
      <c r="AGK50" s="115"/>
      <c r="AGL50" s="116"/>
      <c r="AGM50" s="117">
        <v>0</v>
      </c>
      <c r="AGN50" s="115"/>
      <c r="AGO50" s="115"/>
      <c r="AGP50" s="115"/>
      <c r="AGQ50" s="115"/>
      <c r="AGR50" s="115"/>
      <c r="AGS50" s="115"/>
      <c r="AGT50" s="115"/>
      <c r="AGU50" s="115"/>
      <c r="AGV50" s="115"/>
      <c r="AGW50" s="115"/>
      <c r="AGX50" s="115"/>
      <c r="AGY50" s="115"/>
      <c r="AGZ50" s="115"/>
      <c r="AHA50" s="118"/>
      <c r="AHB50" s="114">
        <v>0</v>
      </c>
      <c r="AHC50" s="115"/>
      <c r="AHD50" s="115"/>
      <c r="AHE50" s="115"/>
      <c r="AHF50" s="115"/>
      <c r="AHG50" s="115"/>
      <c r="AHH50" s="115"/>
      <c r="AHI50" s="115"/>
      <c r="AHJ50" s="115"/>
      <c r="AHK50" s="115"/>
      <c r="AHL50" s="116"/>
      <c r="AHM50" s="117">
        <v>0</v>
      </c>
      <c r="AHN50" s="115"/>
      <c r="AHO50" s="115"/>
      <c r="AHP50" s="115"/>
      <c r="AHQ50" s="115"/>
      <c r="AHR50" s="115"/>
      <c r="AHS50" s="115"/>
      <c r="AHT50" s="115"/>
      <c r="AHU50" s="115"/>
      <c r="AHV50" s="115"/>
      <c r="AHW50" s="115"/>
      <c r="AHX50" s="115"/>
      <c r="AHY50" s="115"/>
      <c r="AHZ50" s="115"/>
      <c r="AIA50" s="116"/>
      <c r="AIB50" s="117">
        <v>0</v>
      </c>
      <c r="AIC50" s="115"/>
      <c r="AID50" s="115"/>
      <c r="AIE50" s="115"/>
      <c r="AIF50" s="115"/>
      <c r="AIG50" s="115"/>
      <c r="AIH50" s="115"/>
      <c r="AII50" s="115"/>
      <c r="AIJ50" s="115"/>
      <c r="AIK50" s="115"/>
      <c r="AIL50" s="116"/>
      <c r="AIM50" s="117">
        <v>0</v>
      </c>
      <c r="AIN50" s="115"/>
      <c r="AIO50" s="115"/>
      <c r="AIP50" s="115"/>
      <c r="AIQ50" s="115"/>
      <c r="AIR50" s="115"/>
      <c r="AIS50" s="115"/>
      <c r="AIT50" s="115"/>
      <c r="AIU50" s="115"/>
      <c r="AIV50" s="115"/>
      <c r="AIW50" s="115"/>
      <c r="AIX50" s="115"/>
      <c r="AIY50" s="115"/>
      <c r="AIZ50" s="115"/>
      <c r="AJA50" s="118"/>
      <c r="AJB50" s="114">
        <v>0</v>
      </c>
      <c r="AJC50" s="115"/>
      <c r="AJD50" s="115"/>
      <c r="AJE50" s="115"/>
      <c r="AJF50" s="115"/>
      <c r="AJG50" s="115"/>
      <c r="AJH50" s="115"/>
      <c r="AJI50" s="115"/>
      <c r="AJJ50" s="115"/>
      <c r="AJK50" s="115"/>
      <c r="AJL50" s="116"/>
      <c r="AJM50" s="117">
        <v>0</v>
      </c>
      <c r="AJN50" s="115"/>
      <c r="AJO50" s="115"/>
      <c r="AJP50" s="115"/>
      <c r="AJQ50" s="115"/>
      <c r="AJR50" s="115"/>
      <c r="AJS50" s="115"/>
      <c r="AJT50" s="115"/>
      <c r="AJU50" s="115"/>
      <c r="AJV50" s="115"/>
      <c r="AJW50" s="115"/>
      <c r="AJX50" s="115"/>
      <c r="AJY50" s="115"/>
      <c r="AJZ50" s="115"/>
      <c r="AKA50" s="116"/>
      <c r="AKB50" s="117">
        <v>0</v>
      </c>
      <c r="AKC50" s="115"/>
      <c r="AKD50" s="115"/>
      <c r="AKE50" s="115"/>
      <c r="AKF50" s="115"/>
      <c r="AKG50" s="115"/>
      <c r="AKH50" s="115"/>
      <c r="AKI50" s="115"/>
      <c r="AKJ50" s="115"/>
      <c r="AKK50" s="115"/>
      <c r="AKL50" s="116"/>
      <c r="AKM50" s="117">
        <v>0</v>
      </c>
      <c r="AKN50" s="115"/>
      <c r="AKO50" s="115"/>
      <c r="AKP50" s="115"/>
      <c r="AKQ50" s="115"/>
      <c r="AKR50" s="115"/>
      <c r="AKS50" s="115"/>
      <c r="AKT50" s="115"/>
      <c r="AKU50" s="115"/>
      <c r="AKV50" s="115"/>
      <c r="AKW50" s="115"/>
      <c r="AKX50" s="115"/>
      <c r="AKY50" s="115"/>
      <c r="AKZ50" s="115"/>
      <c r="ALA50" s="118"/>
      <c r="ALB50" s="114">
        <v>0</v>
      </c>
      <c r="ALC50" s="115"/>
      <c r="ALD50" s="115"/>
      <c r="ALE50" s="115"/>
      <c r="ALF50" s="115"/>
      <c r="ALG50" s="115"/>
      <c r="ALH50" s="115"/>
      <c r="ALI50" s="115"/>
      <c r="ALJ50" s="115"/>
      <c r="ALK50" s="115"/>
      <c r="ALL50" s="116"/>
      <c r="ALM50" s="117">
        <v>0</v>
      </c>
      <c r="ALN50" s="115"/>
      <c r="ALO50" s="115"/>
      <c r="ALP50" s="115"/>
      <c r="ALQ50" s="115"/>
      <c r="ALR50" s="115"/>
      <c r="ALS50" s="115"/>
      <c r="ALT50" s="115"/>
      <c r="ALU50" s="115"/>
      <c r="ALV50" s="115"/>
      <c r="ALW50" s="115"/>
      <c r="ALX50" s="115"/>
      <c r="ALY50" s="115"/>
      <c r="ALZ50" s="115"/>
      <c r="AMA50" s="116"/>
      <c r="AMB50" s="117">
        <v>0</v>
      </c>
      <c r="AMC50" s="115"/>
      <c r="AMD50" s="115"/>
      <c r="AME50" s="115"/>
      <c r="AMF50" s="115"/>
      <c r="AMG50" s="115"/>
      <c r="AMH50" s="115"/>
      <c r="AMI50" s="115"/>
      <c r="AMJ50" s="115"/>
      <c r="AMK50" s="115"/>
      <c r="AML50" s="116"/>
      <c r="AMM50" s="117">
        <v>0</v>
      </c>
      <c r="AMN50" s="115"/>
      <c r="AMO50" s="115"/>
      <c r="AMP50" s="115"/>
      <c r="AMQ50" s="115"/>
      <c r="AMR50" s="115"/>
      <c r="AMS50" s="115"/>
      <c r="AMT50" s="115"/>
      <c r="AMU50" s="115"/>
      <c r="AMV50" s="115"/>
      <c r="AMW50" s="115"/>
      <c r="AMX50" s="115"/>
      <c r="AMY50" s="115"/>
      <c r="AMZ50" s="115"/>
      <c r="ANA50" s="118"/>
      <c r="ANB50" s="114">
        <v>0</v>
      </c>
      <c r="ANC50" s="115"/>
      <c r="AND50" s="115"/>
      <c r="ANE50" s="115"/>
      <c r="ANF50" s="115"/>
      <c r="ANG50" s="115"/>
      <c r="ANH50" s="115"/>
      <c r="ANI50" s="115"/>
      <c r="ANJ50" s="115"/>
      <c r="ANK50" s="115"/>
      <c r="ANL50" s="116"/>
      <c r="ANM50" s="117">
        <v>0</v>
      </c>
      <c r="ANN50" s="115"/>
      <c r="ANO50" s="115"/>
      <c r="ANP50" s="115"/>
      <c r="ANQ50" s="115"/>
      <c r="ANR50" s="115"/>
      <c r="ANS50" s="115"/>
      <c r="ANT50" s="115"/>
      <c r="ANU50" s="115"/>
      <c r="ANV50" s="115"/>
      <c r="ANW50" s="115"/>
      <c r="ANX50" s="115"/>
      <c r="ANY50" s="115"/>
      <c r="ANZ50" s="115"/>
      <c r="AOA50" s="116"/>
      <c r="AOB50" s="117">
        <v>0</v>
      </c>
      <c r="AOC50" s="115"/>
      <c r="AOD50" s="115"/>
      <c r="AOE50" s="115"/>
      <c r="AOF50" s="115"/>
      <c r="AOG50" s="115"/>
      <c r="AOH50" s="115"/>
      <c r="AOI50" s="115"/>
      <c r="AOJ50" s="115"/>
      <c r="AOK50" s="115"/>
      <c r="AOL50" s="116"/>
      <c r="AOM50" s="117">
        <v>0</v>
      </c>
      <c r="AON50" s="115"/>
      <c r="AOO50" s="115"/>
      <c r="AOP50" s="115"/>
      <c r="AOQ50" s="115"/>
      <c r="AOR50" s="115"/>
      <c r="AOS50" s="115"/>
      <c r="AOT50" s="115"/>
      <c r="AOU50" s="115"/>
      <c r="AOV50" s="115"/>
      <c r="AOW50" s="115"/>
      <c r="AOX50" s="115"/>
      <c r="AOY50" s="115"/>
      <c r="AOZ50" s="115"/>
      <c r="APA50" s="118"/>
      <c r="APB50" s="114">
        <v>0</v>
      </c>
      <c r="APC50" s="115"/>
      <c r="APD50" s="115"/>
      <c r="APE50" s="115"/>
      <c r="APF50" s="115"/>
      <c r="APG50" s="115"/>
      <c r="APH50" s="115"/>
      <c r="API50" s="115"/>
      <c r="APJ50" s="115"/>
      <c r="APK50" s="115"/>
      <c r="APL50" s="116"/>
      <c r="APM50" s="117">
        <v>0</v>
      </c>
      <c r="APN50" s="115"/>
      <c r="APO50" s="115"/>
      <c r="APP50" s="115"/>
      <c r="APQ50" s="115"/>
      <c r="APR50" s="115"/>
      <c r="APS50" s="115"/>
      <c r="APT50" s="115"/>
      <c r="APU50" s="115"/>
      <c r="APV50" s="115"/>
      <c r="APW50" s="115"/>
      <c r="APX50" s="115"/>
      <c r="APY50" s="115"/>
      <c r="APZ50" s="115"/>
      <c r="AQA50" s="116"/>
      <c r="AQB50" s="117">
        <v>0</v>
      </c>
      <c r="AQC50" s="115"/>
      <c r="AQD50" s="115"/>
      <c r="AQE50" s="115"/>
      <c r="AQF50" s="115"/>
      <c r="AQG50" s="115"/>
      <c r="AQH50" s="115"/>
      <c r="AQI50" s="115"/>
      <c r="AQJ50" s="115"/>
      <c r="AQK50" s="115"/>
      <c r="AQL50" s="116"/>
      <c r="AQM50" s="117">
        <v>0</v>
      </c>
      <c r="AQN50" s="115"/>
      <c r="AQO50" s="115"/>
      <c r="AQP50" s="115"/>
      <c r="AQQ50" s="115"/>
      <c r="AQR50" s="115"/>
      <c r="AQS50" s="115"/>
      <c r="AQT50" s="115"/>
      <c r="AQU50" s="115"/>
      <c r="AQV50" s="115"/>
      <c r="AQW50" s="115"/>
      <c r="AQX50" s="115"/>
      <c r="AQY50" s="115"/>
      <c r="AQZ50" s="115"/>
      <c r="ARA50" s="118"/>
      <c r="ARB50" s="114">
        <v>0</v>
      </c>
      <c r="ARC50" s="115"/>
      <c r="ARD50" s="115"/>
      <c r="ARE50" s="115"/>
      <c r="ARF50" s="115"/>
      <c r="ARG50" s="115"/>
      <c r="ARH50" s="115"/>
      <c r="ARI50" s="115"/>
      <c r="ARJ50" s="115"/>
      <c r="ARK50" s="115"/>
      <c r="ARL50" s="116"/>
      <c r="ARM50" s="117">
        <v>0</v>
      </c>
      <c r="ARN50" s="115"/>
      <c r="ARO50" s="115"/>
      <c r="ARP50" s="115"/>
      <c r="ARQ50" s="115"/>
      <c r="ARR50" s="115"/>
      <c r="ARS50" s="115"/>
      <c r="ART50" s="115"/>
      <c r="ARU50" s="115"/>
      <c r="ARV50" s="115"/>
      <c r="ARW50" s="115"/>
      <c r="ARX50" s="115"/>
      <c r="ARY50" s="115"/>
      <c r="ARZ50" s="115"/>
      <c r="ASA50" s="116"/>
      <c r="ASB50" s="117">
        <v>0</v>
      </c>
      <c r="ASC50" s="115"/>
      <c r="ASD50" s="115"/>
      <c r="ASE50" s="115"/>
      <c r="ASF50" s="115"/>
      <c r="ASG50" s="115"/>
      <c r="ASH50" s="115"/>
      <c r="ASI50" s="115"/>
      <c r="ASJ50" s="115"/>
      <c r="ASK50" s="115"/>
      <c r="ASL50" s="116"/>
      <c r="ASM50" s="117">
        <v>0</v>
      </c>
      <c r="ASN50" s="115"/>
      <c r="ASO50" s="115"/>
      <c r="ASP50" s="115"/>
      <c r="ASQ50" s="115"/>
      <c r="ASR50" s="115"/>
      <c r="ASS50" s="115"/>
      <c r="AST50" s="115"/>
      <c r="ASU50" s="115"/>
      <c r="ASV50" s="115"/>
      <c r="ASW50" s="115"/>
      <c r="ASX50" s="115"/>
      <c r="ASY50" s="115"/>
      <c r="ASZ50" s="115"/>
      <c r="ATA50" s="118"/>
      <c r="ATB50" s="114">
        <v>24269.7</v>
      </c>
      <c r="ATC50" s="115"/>
      <c r="ATD50" s="115"/>
      <c r="ATE50" s="115"/>
      <c r="ATF50" s="115"/>
      <c r="ATG50" s="115"/>
      <c r="ATH50" s="115"/>
      <c r="ATI50" s="115"/>
      <c r="ATJ50" s="115"/>
      <c r="ATK50" s="115"/>
      <c r="ATL50" s="116"/>
      <c r="ATM50" s="117">
        <v>24269.7</v>
      </c>
      <c r="ATN50" s="115"/>
      <c r="ATO50" s="115"/>
      <c r="ATP50" s="115"/>
      <c r="ATQ50" s="115"/>
      <c r="ATR50" s="115"/>
      <c r="ATS50" s="115"/>
      <c r="ATT50" s="115"/>
      <c r="ATU50" s="115"/>
      <c r="ATV50" s="115"/>
      <c r="ATW50" s="115"/>
      <c r="ATX50" s="115"/>
      <c r="ATY50" s="115"/>
      <c r="ATZ50" s="115"/>
      <c r="AUA50" s="116"/>
      <c r="AUB50" s="117">
        <v>24269.7</v>
      </c>
      <c r="AUC50" s="115"/>
      <c r="AUD50" s="115"/>
      <c r="AUE50" s="115"/>
      <c r="AUF50" s="115"/>
      <c r="AUG50" s="115"/>
      <c r="AUH50" s="115"/>
      <c r="AUI50" s="115"/>
      <c r="AUJ50" s="115"/>
      <c r="AUK50" s="115"/>
      <c r="AUL50" s="116"/>
      <c r="AUM50" s="117">
        <v>24269.7</v>
      </c>
      <c r="AUN50" s="115"/>
      <c r="AUO50" s="115"/>
      <c r="AUP50" s="115"/>
      <c r="AUQ50" s="115"/>
      <c r="AUR50" s="115"/>
      <c r="AUS50" s="115"/>
      <c r="AUT50" s="115"/>
      <c r="AUU50" s="115"/>
      <c r="AUV50" s="115"/>
      <c r="AUW50" s="115"/>
      <c r="AUX50" s="115"/>
      <c r="AUY50" s="115"/>
      <c r="AUZ50" s="115"/>
      <c r="AVA50" s="118"/>
      <c r="AVB50" s="114">
        <v>0</v>
      </c>
      <c r="AVC50" s="115"/>
      <c r="AVD50" s="115"/>
      <c r="AVE50" s="115"/>
      <c r="AVF50" s="115"/>
      <c r="AVG50" s="115"/>
      <c r="AVH50" s="115"/>
      <c r="AVI50" s="115"/>
      <c r="AVJ50" s="115"/>
      <c r="AVK50" s="115"/>
      <c r="AVL50" s="116"/>
      <c r="AVM50" s="117">
        <v>0</v>
      </c>
      <c r="AVN50" s="115"/>
      <c r="AVO50" s="115"/>
      <c r="AVP50" s="115"/>
      <c r="AVQ50" s="115"/>
      <c r="AVR50" s="115"/>
      <c r="AVS50" s="115"/>
      <c r="AVT50" s="115"/>
      <c r="AVU50" s="115"/>
      <c r="AVV50" s="115"/>
      <c r="AVW50" s="115"/>
      <c r="AVX50" s="115"/>
      <c r="AVY50" s="115"/>
      <c r="AVZ50" s="115"/>
      <c r="AWA50" s="116"/>
      <c r="AWB50" s="117">
        <v>0</v>
      </c>
      <c r="AWC50" s="115"/>
      <c r="AWD50" s="115"/>
      <c r="AWE50" s="115"/>
      <c r="AWF50" s="115"/>
      <c r="AWG50" s="115"/>
      <c r="AWH50" s="115"/>
      <c r="AWI50" s="115"/>
      <c r="AWJ50" s="115"/>
      <c r="AWK50" s="115"/>
      <c r="AWL50" s="116"/>
      <c r="AWM50" s="117">
        <v>0</v>
      </c>
      <c r="AWN50" s="115"/>
      <c r="AWO50" s="115"/>
      <c r="AWP50" s="115"/>
      <c r="AWQ50" s="115"/>
      <c r="AWR50" s="115"/>
      <c r="AWS50" s="115"/>
      <c r="AWT50" s="115"/>
      <c r="AWU50" s="115"/>
      <c r="AWV50" s="115"/>
      <c r="AWW50" s="115"/>
      <c r="AWX50" s="115"/>
      <c r="AWY50" s="115"/>
      <c r="AWZ50" s="115"/>
      <c r="AXA50" s="118"/>
      <c r="AXB50" s="114">
        <v>0</v>
      </c>
      <c r="AXC50" s="115"/>
      <c r="AXD50" s="115"/>
      <c r="AXE50" s="115"/>
      <c r="AXF50" s="115"/>
      <c r="AXG50" s="115"/>
      <c r="AXH50" s="115"/>
      <c r="AXI50" s="115"/>
      <c r="AXJ50" s="115"/>
      <c r="AXK50" s="115"/>
      <c r="AXL50" s="116"/>
      <c r="AXM50" s="117">
        <v>0</v>
      </c>
      <c r="AXN50" s="115"/>
      <c r="AXO50" s="115"/>
      <c r="AXP50" s="115"/>
      <c r="AXQ50" s="115"/>
      <c r="AXR50" s="115"/>
      <c r="AXS50" s="115"/>
      <c r="AXT50" s="115"/>
      <c r="AXU50" s="115"/>
      <c r="AXV50" s="115"/>
      <c r="AXW50" s="115"/>
      <c r="AXX50" s="115"/>
      <c r="AXY50" s="115"/>
      <c r="AXZ50" s="115"/>
      <c r="AYA50" s="116"/>
      <c r="AYB50" s="117">
        <v>0</v>
      </c>
      <c r="AYC50" s="115"/>
      <c r="AYD50" s="115"/>
      <c r="AYE50" s="115"/>
      <c r="AYF50" s="115"/>
      <c r="AYG50" s="115"/>
      <c r="AYH50" s="115"/>
      <c r="AYI50" s="115"/>
      <c r="AYJ50" s="115"/>
      <c r="AYK50" s="115"/>
      <c r="AYL50" s="116"/>
      <c r="AYM50" s="117">
        <v>0</v>
      </c>
      <c r="AYN50" s="115"/>
      <c r="AYO50" s="115"/>
      <c r="AYP50" s="115"/>
      <c r="AYQ50" s="115"/>
      <c r="AYR50" s="115"/>
      <c r="AYS50" s="115"/>
      <c r="AYT50" s="115"/>
      <c r="AYU50" s="115"/>
      <c r="AYV50" s="115"/>
      <c r="AYW50" s="115"/>
      <c r="AYX50" s="115"/>
      <c r="AYY50" s="115"/>
      <c r="AYZ50" s="115"/>
      <c r="AZA50" s="118"/>
      <c r="AZB50" s="114">
        <v>0</v>
      </c>
      <c r="AZC50" s="115"/>
      <c r="AZD50" s="115"/>
      <c r="AZE50" s="115"/>
      <c r="AZF50" s="115"/>
      <c r="AZG50" s="115"/>
      <c r="AZH50" s="115"/>
      <c r="AZI50" s="115"/>
      <c r="AZJ50" s="115"/>
      <c r="AZK50" s="115"/>
      <c r="AZL50" s="116"/>
      <c r="AZM50" s="117">
        <v>0</v>
      </c>
      <c r="AZN50" s="115"/>
      <c r="AZO50" s="115"/>
      <c r="AZP50" s="115"/>
      <c r="AZQ50" s="115"/>
      <c r="AZR50" s="115"/>
      <c r="AZS50" s="115"/>
      <c r="AZT50" s="115"/>
      <c r="AZU50" s="115"/>
      <c r="AZV50" s="115"/>
      <c r="AZW50" s="115"/>
      <c r="AZX50" s="115"/>
      <c r="AZY50" s="115"/>
      <c r="AZZ50" s="115"/>
      <c r="BAA50" s="116"/>
      <c r="BAB50" s="117">
        <v>0</v>
      </c>
      <c r="BAC50" s="115"/>
      <c r="BAD50" s="115"/>
      <c r="BAE50" s="115"/>
      <c r="BAF50" s="115"/>
      <c r="BAG50" s="115"/>
      <c r="BAH50" s="115"/>
      <c r="BAI50" s="115"/>
      <c r="BAJ50" s="115"/>
      <c r="BAK50" s="115"/>
      <c r="BAL50" s="116"/>
      <c r="BAM50" s="117">
        <v>0</v>
      </c>
      <c r="BAN50" s="115"/>
      <c r="BAO50" s="115"/>
      <c r="BAP50" s="115"/>
      <c r="BAQ50" s="115"/>
      <c r="BAR50" s="115"/>
      <c r="BAS50" s="115"/>
      <c r="BAT50" s="115"/>
      <c r="BAU50" s="115"/>
      <c r="BAV50" s="115"/>
      <c r="BAW50" s="115"/>
      <c r="BAX50" s="115"/>
      <c r="BAY50" s="115"/>
      <c r="BAZ50" s="115"/>
      <c r="BBA50" s="118"/>
      <c r="BBB50" s="114">
        <v>8964</v>
      </c>
      <c r="BBC50" s="115"/>
      <c r="BBD50" s="115"/>
      <c r="BBE50" s="115"/>
      <c r="BBF50" s="115"/>
      <c r="BBG50" s="115"/>
      <c r="BBH50" s="115"/>
      <c r="BBI50" s="115"/>
      <c r="BBJ50" s="115"/>
      <c r="BBK50" s="115"/>
      <c r="BBL50" s="116"/>
      <c r="BBM50" s="117">
        <v>15044</v>
      </c>
      <c r="BBN50" s="115"/>
      <c r="BBO50" s="115"/>
      <c r="BBP50" s="115"/>
      <c r="BBQ50" s="115"/>
      <c r="BBR50" s="115"/>
      <c r="BBS50" s="115"/>
      <c r="BBT50" s="115"/>
      <c r="BBU50" s="115"/>
      <c r="BBV50" s="115"/>
      <c r="BBW50" s="115"/>
      <c r="BBX50" s="115"/>
      <c r="BBY50" s="115"/>
      <c r="BBZ50" s="115"/>
      <c r="BCA50" s="116"/>
      <c r="BCB50" s="117">
        <v>8964</v>
      </c>
      <c r="BCC50" s="115"/>
      <c r="BCD50" s="115"/>
      <c r="BCE50" s="115"/>
      <c r="BCF50" s="115"/>
      <c r="BCG50" s="115"/>
      <c r="BCH50" s="115"/>
      <c r="BCI50" s="115"/>
      <c r="BCJ50" s="115"/>
      <c r="BCK50" s="115"/>
      <c r="BCL50" s="116"/>
      <c r="BCM50" s="117">
        <v>15044</v>
      </c>
      <c r="BCN50" s="115"/>
      <c r="BCO50" s="115"/>
      <c r="BCP50" s="115"/>
      <c r="BCQ50" s="115"/>
      <c r="BCR50" s="115"/>
      <c r="BCS50" s="115"/>
      <c r="BCT50" s="115"/>
      <c r="BCU50" s="115"/>
      <c r="BCV50" s="115"/>
      <c r="BCW50" s="115"/>
      <c r="BCX50" s="115"/>
      <c r="BCY50" s="115"/>
      <c r="BCZ50" s="115"/>
      <c r="BDA50" s="118"/>
      <c r="BDB50" s="114">
        <v>0</v>
      </c>
      <c r="BDC50" s="115"/>
      <c r="BDD50" s="115"/>
      <c r="BDE50" s="115"/>
      <c r="BDF50" s="115"/>
      <c r="BDG50" s="115"/>
      <c r="BDH50" s="115"/>
      <c r="BDI50" s="115"/>
      <c r="BDJ50" s="115"/>
      <c r="BDK50" s="115"/>
      <c r="BDL50" s="116"/>
      <c r="BDM50" s="117">
        <v>0</v>
      </c>
      <c r="BDN50" s="115"/>
      <c r="BDO50" s="115"/>
      <c r="BDP50" s="115"/>
      <c r="BDQ50" s="115"/>
      <c r="BDR50" s="115"/>
      <c r="BDS50" s="115"/>
      <c r="BDT50" s="115"/>
      <c r="BDU50" s="115"/>
      <c r="BDV50" s="115"/>
      <c r="BDW50" s="115"/>
      <c r="BDX50" s="115"/>
      <c r="BDY50" s="115"/>
      <c r="BDZ50" s="115"/>
      <c r="BEA50" s="116"/>
      <c r="BEB50" s="117">
        <v>0</v>
      </c>
      <c r="BEC50" s="115"/>
      <c r="BED50" s="115"/>
      <c r="BEE50" s="115"/>
      <c r="BEF50" s="115"/>
      <c r="BEG50" s="115"/>
      <c r="BEH50" s="115"/>
      <c r="BEI50" s="115"/>
      <c r="BEJ50" s="115"/>
      <c r="BEK50" s="115"/>
      <c r="BEL50" s="116"/>
      <c r="BEM50" s="117">
        <v>0</v>
      </c>
      <c r="BEN50" s="115"/>
      <c r="BEO50" s="115"/>
      <c r="BEP50" s="115"/>
      <c r="BEQ50" s="115"/>
      <c r="BER50" s="115"/>
      <c r="BES50" s="115"/>
      <c r="BET50" s="115"/>
      <c r="BEU50" s="115"/>
      <c r="BEV50" s="115"/>
      <c r="BEW50" s="115"/>
      <c r="BEX50" s="115"/>
      <c r="BEY50" s="115"/>
      <c r="BEZ50" s="115"/>
      <c r="BFA50" s="118"/>
      <c r="BFB50" s="114"/>
      <c r="BFC50" s="115"/>
      <c r="BFD50" s="115"/>
      <c r="BFE50" s="115"/>
      <c r="BFF50" s="115"/>
      <c r="BFG50" s="115"/>
      <c r="BFH50" s="115"/>
      <c r="BFI50" s="115"/>
      <c r="BFJ50" s="115"/>
      <c r="BFK50" s="115"/>
      <c r="BFL50" s="116"/>
      <c r="BFM50" s="117">
        <v>2390</v>
      </c>
      <c r="BFN50" s="115"/>
      <c r="BFO50" s="115"/>
      <c r="BFP50" s="115"/>
      <c r="BFQ50" s="115"/>
      <c r="BFR50" s="115"/>
      <c r="BFS50" s="115"/>
      <c r="BFT50" s="115"/>
      <c r="BFU50" s="115"/>
      <c r="BFV50" s="115"/>
      <c r="BFW50" s="115"/>
      <c r="BFX50" s="115"/>
      <c r="BFY50" s="115"/>
      <c r="BFZ50" s="115"/>
      <c r="BGA50" s="116"/>
      <c r="BGB50" s="117"/>
      <c r="BGC50" s="115"/>
      <c r="BGD50" s="115"/>
      <c r="BGE50" s="115"/>
      <c r="BGF50" s="115"/>
      <c r="BGG50" s="115"/>
      <c r="BGH50" s="115"/>
      <c r="BGI50" s="115"/>
      <c r="BGJ50" s="115"/>
      <c r="BGK50" s="115"/>
      <c r="BGL50" s="116"/>
      <c r="BGM50" s="117">
        <v>2390</v>
      </c>
      <c r="BGN50" s="115"/>
      <c r="BGO50" s="115"/>
      <c r="BGP50" s="115"/>
      <c r="BGQ50" s="115"/>
      <c r="BGR50" s="115"/>
      <c r="BGS50" s="115"/>
      <c r="BGT50" s="115"/>
      <c r="BGU50" s="115"/>
      <c r="BGV50" s="115"/>
      <c r="BGW50" s="115"/>
      <c r="BGX50" s="115"/>
      <c r="BGY50" s="115"/>
      <c r="BGZ50" s="115"/>
      <c r="BHA50" s="118"/>
      <c r="BHB50" s="114">
        <v>0</v>
      </c>
      <c r="BHC50" s="115"/>
      <c r="BHD50" s="115"/>
      <c r="BHE50" s="115"/>
      <c r="BHF50" s="115"/>
      <c r="BHG50" s="115"/>
      <c r="BHH50" s="115"/>
      <c r="BHI50" s="115"/>
      <c r="BHJ50" s="115"/>
      <c r="BHK50" s="115"/>
      <c r="BHL50" s="116"/>
      <c r="BHM50" s="117">
        <v>0</v>
      </c>
      <c r="BHN50" s="115"/>
      <c r="BHO50" s="115"/>
      <c r="BHP50" s="115"/>
      <c r="BHQ50" s="115"/>
      <c r="BHR50" s="115"/>
      <c r="BHS50" s="115"/>
      <c r="BHT50" s="115"/>
      <c r="BHU50" s="115"/>
      <c r="BHV50" s="115"/>
      <c r="BHW50" s="115"/>
      <c r="BHX50" s="115"/>
      <c r="BHY50" s="115"/>
      <c r="BHZ50" s="115"/>
      <c r="BIA50" s="116"/>
      <c r="BIB50" s="117">
        <v>0</v>
      </c>
      <c r="BIC50" s="115"/>
      <c r="BID50" s="115"/>
      <c r="BIE50" s="115"/>
      <c r="BIF50" s="115"/>
      <c r="BIG50" s="115"/>
      <c r="BIH50" s="115"/>
      <c r="BII50" s="115"/>
      <c r="BIJ50" s="115"/>
      <c r="BIK50" s="115"/>
      <c r="BIL50" s="116"/>
      <c r="BIM50" s="117">
        <v>0</v>
      </c>
      <c r="BIN50" s="115"/>
      <c r="BIO50" s="115"/>
      <c r="BIP50" s="115"/>
      <c r="BIQ50" s="115"/>
      <c r="BIR50" s="115"/>
      <c r="BIS50" s="115"/>
      <c r="BIT50" s="115"/>
      <c r="BIU50" s="115"/>
      <c r="BIV50" s="115"/>
      <c r="BIW50" s="115"/>
      <c r="BIX50" s="115"/>
      <c r="BIY50" s="115"/>
      <c r="BIZ50" s="115"/>
      <c r="BJA50" s="118"/>
      <c r="BJB50" s="114">
        <v>77793.679999999993</v>
      </c>
      <c r="BJC50" s="115"/>
      <c r="BJD50" s="115"/>
      <c r="BJE50" s="115"/>
      <c r="BJF50" s="115"/>
      <c r="BJG50" s="115"/>
      <c r="BJH50" s="115"/>
      <c r="BJI50" s="115"/>
      <c r="BJJ50" s="115"/>
      <c r="BJK50" s="115"/>
      <c r="BJL50" s="116"/>
      <c r="BJM50" s="117">
        <v>77793.679999999993</v>
      </c>
      <c r="BJN50" s="115"/>
      <c r="BJO50" s="115"/>
      <c r="BJP50" s="115"/>
      <c r="BJQ50" s="115"/>
      <c r="BJR50" s="115"/>
      <c r="BJS50" s="115"/>
      <c r="BJT50" s="115"/>
      <c r="BJU50" s="115"/>
      <c r="BJV50" s="115"/>
      <c r="BJW50" s="115"/>
      <c r="BJX50" s="115"/>
      <c r="BJY50" s="115"/>
      <c r="BJZ50" s="115"/>
      <c r="BKA50" s="116"/>
      <c r="BKB50" s="117">
        <v>77793.679999999993</v>
      </c>
      <c r="BKC50" s="115"/>
      <c r="BKD50" s="115"/>
      <c r="BKE50" s="115"/>
      <c r="BKF50" s="115"/>
      <c r="BKG50" s="115"/>
      <c r="BKH50" s="115"/>
      <c r="BKI50" s="115"/>
      <c r="BKJ50" s="115"/>
      <c r="BKK50" s="115"/>
      <c r="BKL50" s="116"/>
      <c r="BKM50" s="117">
        <v>77793.679999999993</v>
      </c>
      <c r="BKN50" s="115"/>
      <c r="BKO50" s="115"/>
      <c r="BKP50" s="115"/>
      <c r="BKQ50" s="115"/>
      <c r="BKR50" s="115"/>
      <c r="BKS50" s="115"/>
      <c r="BKT50" s="115"/>
      <c r="BKU50" s="115"/>
      <c r="BKV50" s="115"/>
      <c r="BKW50" s="115"/>
      <c r="BKX50" s="115"/>
      <c r="BKY50" s="115"/>
      <c r="BKZ50" s="115"/>
      <c r="BLA50" s="118"/>
      <c r="BLB50" s="114">
        <v>0</v>
      </c>
      <c r="BLC50" s="115"/>
      <c r="BLD50" s="115"/>
      <c r="BLE50" s="115"/>
      <c r="BLF50" s="115"/>
      <c r="BLG50" s="115"/>
      <c r="BLH50" s="115"/>
      <c r="BLI50" s="115"/>
      <c r="BLJ50" s="115"/>
      <c r="BLK50" s="115"/>
      <c r="BLL50" s="116"/>
      <c r="BLM50" s="117">
        <v>0</v>
      </c>
      <c r="BLN50" s="115"/>
      <c r="BLO50" s="115"/>
      <c r="BLP50" s="115"/>
      <c r="BLQ50" s="115"/>
      <c r="BLR50" s="115"/>
      <c r="BLS50" s="115"/>
      <c r="BLT50" s="115"/>
      <c r="BLU50" s="115"/>
      <c r="BLV50" s="115"/>
      <c r="BLW50" s="115"/>
      <c r="BLX50" s="115"/>
      <c r="BLY50" s="115"/>
      <c r="BLZ50" s="115"/>
      <c r="BMA50" s="116"/>
      <c r="BMB50" s="117">
        <v>0</v>
      </c>
      <c r="BMC50" s="115"/>
      <c r="BMD50" s="115"/>
      <c r="BME50" s="115"/>
      <c r="BMF50" s="115"/>
      <c r="BMG50" s="115"/>
      <c r="BMH50" s="115"/>
      <c r="BMI50" s="115"/>
      <c r="BMJ50" s="115"/>
      <c r="BMK50" s="115"/>
      <c r="BML50" s="116"/>
      <c r="BMM50" s="117">
        <v>0</v>
      </c>
      <c r="BMN50" s="115"/>
      <c r="BMO50" s="115"/>
      <c r="BMP50" s="115"/>
      <c r="BMQ50" s="115"/>
      <c r="BMR50" s="115"/>
      <c r="BMS50" s="115"/>
      <c r="BMT50" s="115"/>
      <c r="BMU50" s="115"/>
      <c r="BMV50" s="115"/>
      <c r="BMW50" s="115"/>
      <c r="BMX50" s="115"/>
      <c r="BMY50" s="115"/>
      <c r="BMZ50" s="115"/>
      <c r="BNA50" s="118"/>
      <c r="BNB50" s="61"/>
      <c r="BNC50" s="61"/>
      <c r="BND50" s="61"/>
      <c r="BNE50" s="61"/>
      <c r="BNF50" s="61"/>
      <c r="BNG50" s="61"/>
      <c r="BNH50" s="61"/>
      <c r="BNI50" s="61"/>
      <c r="BNJ50" s="61"/>
      <c r="BNK50" s="61"/>
      <c r="BNL50" s="61"/>
      <c r="BNM50" s="61"/>
      <c r="BNN50" s="61"/>
      <c r="BNO50" s="61"/>
      <c r="BNP50" s="61"/>
      <c r="BNQ50" s="61"/>
      <c r="BNR50" s="61"/>
      <c r="BNS50" s="61"/>
      <c r="BNT50" s="61"/>
      <c r="BNU50" s="61"/>
      <c r="BNV50" s="61"/>
      <c r="BNW50" s="61"/>
      <c r="BNX50" s="61"/>
      <c r="BNY50" s="61"/>
      <c r="BNZ50" s="61"/>
      <c r="BOA50" s="61"/>
      <c r="BOB50" s="61"/>
      <c r="BOC50" s="61"/>
      <c r="BOD50" s="61"/>
      <c r="BOE50" s="61"/>
      <c r="BOF50" s="61"/>
      <c r="BOG50" s="61"/>
      <c r="BOH50" s="61"/>
      <c r="BOI50" s="61"/>
      <c r="BOJ50" s="61"/>
      <c r="BOK50" s="61"/>
      <c r="BOL50" s="61"/>
      <c r="BOM50" s="61"/>
      <c r="BON50" s="61"/>
      <c r="BOO50" s="61"/>
      <c r="BOP50" s="61"/>
      <c r="BOQ50" s="61"/>
      <c r="BOR50" s="61"/>
      <c r="BOS50" s="61"/>
      <c r="BOT50" s="61"/>
      <c r="BOU50" s="61"/>
      <c r="BOV50" s="61"/>
      <c r="BOW50" s="61"/>
      <c r="BOX50" s="61"/>
      <c r="BOY50" s="61"/>
      <c r="BOZ50" s="61"/>
      <c r="BPA50" s="61"/>
    </row>
    <row r="51" spans="1:1769" s="60" customFormat="1" ht="47.25" customHeight="1">
      <c r="A51" s="138" t="s">
        <v>56</v>
      </c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8"/>
      <c r="AS51" s="140" t="s">
        <v>61</v>
      </c>
      <c r="AT51" s="141"/>
      <c r="AU51" s="141"/>
      <c r="AV51" s="141"/>
      <c r="AW51" s="141"/>
      <c r="AX51" s="141"/>
      <c r="AY51" s="141"/>
      <c r="AZ51" s="141"/>
      <c r="BA51" s="142"/>
      <c r="BB51" s="83">
        <f>BB52+BB53+BB54+BB55</f>
        <v>7592291.9700000007</v>
      </c>
      <c r="BC51" s="84"/>
      <c r="BD51" s="84"/>
      <c r="BE51" s="84"/>
      <c r="BF51" s="84"/>
      <c r="BG51" s="84"/>
      <c r="BH51" s="84"/>
      <c r="BI51" s="84"/>
      <c r="BJ51" s="84"/>
      <c r="BK51" s="84"/>
      <c r="BL51" s="89"/>
      <c r="BM51" s="83">
        <f>BM52+BM53+BM54+BM55</f>
        <v>20500317.580000002</v>
      </c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9"/>
      <c r="CB51" s="83">
        <f>CB52+CB53+CB54+CB55</f>
        <v>7592291.9700000007</v>
      </c>
      <c r="CC51" s="84"/>
      <c r="CD51" s="84"/>
      <c r="CE51" s="84"/>
      <c r="CF51" s="84"/>
      <c r="CG51" s="84"/>
      <c r="CH51" s="84"/>
      <c r="CI51" s="84"/>
      <c r="CJ51" s="84"/>
      <c r="CK51" s="84"/>
      <c r="CL51" s="89"/>
      <c r="CM51" s="83">
        <f>CM52+CM53+CM54+CM55</f>
        <v>20500317.580000002</v>
      </c>
      <c r="CN51" s="84"/>
      <c r="CO51" s="84"/>
      <c r="CP51" s="84"/>
      <c r="CQ51" s="84"/>
      <c r="CR51" s="84"/>
      <c r="CS51" s="84"/>
      <c r="CT51" s="84"/>
      <c r="CU51" s="84"/>
      <c r="CV51" s="84"/>
      <c r="CW51" s="84"/>
      <c r="CX51" s="84"/>
      <c r="CY51" s="84"/>
      <c r="CZ51" s="84"/>
      <c r="DA51" s="85"/>
      <c r="DB51" s="97">
        <f>DB52+DB53+DB54+DB55</f>
        <v>0</v>
      </c>
      <c r="DC51" s="94"/>
      <c r="DD51" s="94"/>
      <c r="DE51" s="94"/>
      <c r="DF51" s="94"/>
      <c r="DG51" s="94"/>
      <c r="DH51" s="94"/>
      <c r="DI51" s="94"/>
      <c r="DJ51" s="94"/>
      <c r="DK51" s="94"/>
      <c r="DL51" s="96"/>
      <c r="DM51" s="93">
        <f>DM52+DM53+DM54+DM55</f>
        <v>630200</v>
      </c>
      <c r="DN51" s="94"/>
      <c r="DO51" s="94"/>
      <c r="DP51" s="94"/>
      <c r="DQ51" s="94"/>
      <c r="DR51" s="94"/>
      <c r="DS51" s="94"/>
      <c r="DT51" s="94"/>
      <c r="DU51" s="94"/>
      <c r="DV51" s="94"/>
      <c r="DW51" s="94"/>
      <c r="DX51" s="94"/>
      <c r="DY51" s="94"/>
      <c r="DZ51" s="94"/>
      <c r="EA51" s="96"/>
      <c r="EB51" s="93">
        <f>EB52+EB53+EB54+EB55</f>
        <v>0</v>
      </c>
      <c r="EC51" s="94"/>
      <c r="ED51" s="94"/>
      <c r="EE51" s="94"/>
      <c r="EF51" s="94"/>
      <c r="EG51" s="94"/>
      <c r="EH51" s="94"/>
      <c r="EI51" s="94"/>
      <c r="EJ51" s="94"/>
      <c r="EK51" s="94"/>
      <c r="EL51" s="96"/>
      <c r="EM51" s="93">
        <f>EM52+EM53+EM54+EM55</f>
        <v>630200</v>
      </c>
      <c r="EN51" s="94"/>
      <c r="EO51" s="94"/>
      <c r="EP51" s="94"/>
      <c r="EQ51" s="94"/>
      <c r="ER51" s="94"/>
      <c r="ES51" s="94"/>
      <c r="ET51" s="94"/>
      <c r="EU51" s="94"/>
      <c r="EV51" s="94"/>
      <c r="EW51" s="94"/>
      <c r="EX51" s="94"/>
      <c r="EY51" s="94"/>
      <c r="EZ51" s="94"/>
      <c r="FA51" s="95"/>
      <c r="FB51" s="97">
        <f>FB52+FB53+FB54+FB55</f>
        <v>365892.47</v>
      </c>
      <c r="FC51" s="94"/>
      <c r="FD51" s="94"/>
      <c r="FE51" s="94"/>
      <c r="FF51" s="94"/>
      <c r="FG51" s="94"/>
      <c r="FH51" s="94"/>
      <c r="FI51" s="94"/>
      <c r="FJ51" s="94"/>
      <c r="FK51" s="94"/>
      <c r="FL51" s="96"/>
      <c r="FM51" s="93">
        <f>FM52+FM53+FM54+FM55</f>
        <v>769900</v>
      </c>
      <c r="FN51" s="94"/>
      <c r="FO51" s="94"/>
      <c r="FP51" s="94"/>
      <c r="FQ51" s="94"/>
      <c r="FR51" s="94"/>
      <c r="FS51" s="94"/>
      <c r="FT51" s="94"/>
      <c r="FU51" s="94"/>
      <c r="FV51" s="94"/>
      <c r="FW51" s="94"/>
      <c r="FX51" s="94"/>
      <c r="FY51" s="94"/>
      <c r="FZ51" s="94"/>
      <c r="GA51" s="96"/>
      <c r="GB51" s="93">
        <f>GB52+GB53+GB54+GB55</f>
        <v>365892.47</v>
      </c>
      <c r="GC51" s="94"/>
      <c r="GD51" s="94"/>
      <c r="GE51" s="94"/>
      <c r="GF51" s="94"/>
      <c r="GG51" s="94"/>
      <c r="GH51" s="94"/>
      <c r="GI51" s="94"/>
      <c r="GJ51" s="94"/>
      <c r="GK51" s="94"/>
      <c r="GL51" s="96"/>
      <c r="GM51" s="93">
        <f>GM52+GM53+GM54+GM55</f>
        <v>769900</v>
      </c>
      <c r="GN51" s="94"/>
      <c r="GO51" s="94"/>
      <c r="GP51" s="94"/>
      <c r="GQ51" s="94"/>
      <c r="GR51" s="94"/>
      <c r="GS51" s="94"/>
      <c r="GT51" s="94"/>
      <c r="GU51" s="94"/>
      <c r="GV51" s="94"/>
      <c r="GW51" s="94"/>
      <c r="GX51" s="94"/>
      <c r="GY51" s="94"/>
      <c r="GZ51" s="94"/>
      <c r="HA51" s="95"/>
      <c r="HB51" s="97">
        <f>HB52+HB53+HB54+HB55</f>
        <v>117471.97</v>
      </c>
      <c r="HC51" s="94"/>
      <c r="HD51" s="94"/>
      <c r="HE51" s="94"/>
      <c r="HF51" s="94"/>
      <c r="HG51" s="94"/>
      <c r="HH51" s="94"/>
      <c r="HI51" s="94"/>
      <c r="HJ51" s="94"/>
      <c r="HK51" s="94"/>
      <c r="HL51" s="96"/>
      <c r="HM51" s="93">
        <f>HM52+HM53+HM54+HM55</f>
        <v>422000</v>
      </c>
      <c r="HN51" s="94"/>
      <c r="HO51" s="94"/>
      <c r="HP51" s="94"/>
      <c r="HQ51" s="94"/>
      <c r="HR51" s="94"/>
      <c r="HS51" s="94"/>
      <c r="HT51" s="94"/>
      <c r="HU51" s="94"/>
      <c r="HV51" s="94"/>
      <c r="HW51" s="94"/>
      <c r="HX51" s="94"/>
      <c r="HY51" s="94"/>
      <c r="HZ51" s="94"/>
      <c r="IA51" s="96"/>
      <c r="IB51" s="93">
        <f>IB52+IB53+IB54+IB55</f>
        <v>117471.97</v>
      </c>
      <c r="IC51" s="94"/>
      <c r="ID51" s="94"/>
      <c r="IE51" s="94"/>
      <c r="IF51" s="94"/>
      <c r="IG51" s="94"/>
      <c r="IH51" s="94"/>
      <c r="II51" s="94"/>
      <c r="IJ51" s="94"/>
      <c r="IK51" s="94"/>
      <c r="IL51" s="96"/>
      <c r="IM51" s="93">
        <f>IM52+IM53+IM54+IM55</f>
        <v>422000</v>
      </c>
      <c r="IN51" s="94"/>
      <c r="IO51" s="94"/>
      <c r="IP51" s="94"/>
      <c r="IQ51" s="94"/>
      <c r="IR51" s="94"/>
      <c r="IS51" s="94"/>
      <c r="IT51" s="94"/>
      <c r="IU51" s="94"/>
      <c r="IV51" s="94"/>
      <c r="IW51" s="94"/>
      <c r="IX51" s="94"/>
      <c r="IY51" s="94"/>
      <c r="IZ51" s="94"/>
      <c r="JA51" s="95"/>
      <c r="JB51" s="97">
        <f>JB52+JB53+JB54+JB55</f>
        <v>233888.76</v>
      </c>
      <c r="JC51" s="94"/>
      <c r="JD51" s="94"/>
      <c r="JE51" s="94"/>
      <c r="JF51" s="94"/>
      <c r="JG51" s="94"/>
      <c r="JH51" s="94"/>
      <c r="JI51" s="94"/>
      <c r="JJ51" s="94"/>
      <c r="JK51" s="94"/>
      <c r="JL51" s="96"/>
      <c r="JM51" s="93">
        <f>JM52+JM53+JM54+JM55</f>
        <v>635800</v>
      </c>
      <c r="JN51" s="94"/>
      <c r="JO51" s="94"/>
      <c r="JP51" s="94"/>
      <c r="JQ51" s="94"/>
      <c r="JR51" s="94"/>
      <c r="JS51" s="94"/>
      <c r="JT51" s="94"/>
      <c r="JU51" s="94"/>
      <c r="JV51" s="94"/>
      <c r="JW51" s="94"/>
      <c r="JX51" s="94"/>
      <c r="JY51" s="94"/>
      <c r="JZ51" s="94"/>
      <c r="KA51" s="96"/>
      <c r="KB51" s="93">
        <f>KB52+KB53+KB54+KB55</f>
        <v>233888.76</v>
      </c>
      <c r="KC51" s="94"/>
      <c r="KD51" s="94"/>
      <c r="KE51" s="94"/>
      <c r="KF51" s="94"/>
      <c r="KG51" s="94"/>
      <c r="KH51" s="94"/>
      <c r="KI51" s="94"/>
      <c r="KJ51" s="94"/>
      <c r="KK51" s="94"/>
      <c r="KL51" s="96"/>
      <c r="KM51" s="93">
        <f>KM52+KM53+KM54+KM55</f>
        <v>635800</v>
      </c>
      <c r="KN51" s="94"/>
      <c r="KO51" s="94"/>
      <c r="KP51" s="94"/>
      <c r="KQ51" s="94"/>
      <c r="KR51" s="94"/>
      <c r="KS51" s="94"/>
      <c r="KT51" s="94"/>
      <c r="KU51" s="94"/>
      <c r="KV51" s="94"/>
      <c r="KW51" s="94"/>
      <c r="KX51" s="94"/>
      <c r="KY51" s="94"/>
      <c r="KZ51" s="94"/>
      <c r="LA51" s="95"/>
      <c r="LB51" s="97">
        <f>LB52+LB53+LB54+LB55</f>
        <v>174529.15</v>
      </c>
      <c r="LC51" s="94"/>
      <c r="LD51" s="94"/>
      <c r="LE51" s="94"/>
      <c r="LF51" s="94"/>
      <c r="LG51" s="94"/>
      <c r="LH51" s="94"/>
      <c r="LI51" s="94"/>
      <c r="LJ51" s="94"/>
      <c r="LK51" s="94"/>
      <c r="LL51" s="96"/>
      <c r="LM51" s="93">
        <f>LM52+LM53+LM54+LM55</f>
        <v>440400</v>
      </c>
      <c r="LN51" s="94"/>
      <c r="LO51" s="94"/>
      <c r="LP51" s="94"/>
      <c r="LQ51" s="94"/>
      <c r="LR51" s="94"/>
      <c r="LS51" s="94"/>
      <c r="LT51" s="94"/>
      <c r="LU51" s="94"/>
      <c r="LV51" s="94"/>
      <c r="LW51" s="94"/>
      <c r="LX51" s="94"/>
      <c r="LY51" s="94"/>
      <c r="LZ51" s="94"/>
      <c r="MA51" s="96"/>
      <c r="MB51" s="93">
        <f>MB52+MB53+MB54+MB55</f>
        <v>174529.15</v>
      </c>
      <c r="MC51" s="94"/>
      <c r="MD51" s="94"/>
      <c r="ME51" s="94"/>
      <c r="MF51" s="94"/>
      <c r="MG51" s="94"/>
      <c r="MH51" s="94"/>
      <c r="MI51" s="94"/>
      <c r="MJ51" s="94"/>
      <c r="MK51" s="94"/>
      <c r="ML51" s="96"/>
      <c r="MM51" s="93">
        <f>MM52+MM53+MM54+MM55</f>
        <v>440400</v>
      </c>
      <c r="MN51" s="94"/>
      <c r="MO51" s="94"/>
      <c r="MP51" s="94"/>
      <c r="MQ51" s="94"/>
      <c r="MR51" s="94"/>
      <c r="MS51" s="94"/>
      <c r="MT51" s="94"/>
      <c r="MU51" s="94"/>
      <c r="MV51" s="94"/>
      <c r="MW51" s="94"/>
      <c r="MX51" s="94"/>
      <c r="MY51" s="94"/>
      <c r="MZ51" s="94"/>
      <c r="NA51" s="95"/>
      <c r="NB51" s="97">
        <f>NB52+NB53+NB54+NB55</f>
        <v>141585.54</v>
      </c>
      <c r="NC51" s="94"/>
      <c r="ND51" s="94"/>
      <c r="NE51" s="94"/>
      <c r="NF51" s="94"/>
      <c r="NG51" s="94"/>
      <c r="NH51" s="94"/>
      <c r="NI51" s="94"/>
      <c r="NJ51" s="94"/>
      <c r="NK51" s="94"/>
      <c r="NL51" s="96"/>
      <c r="NM51" s="93">
        <f>NM52+NM53+NM54+NM55</f>
        <v>411900</v>
      </c>
      <c r="NN51" s="94"/>
      <c r="NO51" s="94"/>
      <c r="NP51" s="94"/>
      <c r="NQ51" s="94"/>
      <c r="NR51" s="94"/>
      <c r="NS51" s="94"/>
      <c r="NT51" s="94"/>
      <c r="NU51" s="94"/>
      <c r="NV51" s="94"/>
      <c r="NW51" s="94"/>
      <c r="NX51" s="94"/>
      <c r="NY51" s="94"/>
      <c r="NZ51" s="94"/>
      <c r="OA51" s="96"/>
      <c r="OB51" s="93">
        <f>OB52+OB53+OB54+OB55</f>
        <v>141585.54</v>
      </c>
      <c r="OC51" s="94"/>
      <c r="OD51" s="94"/>
      <c r="OE51" s="94"/>
      <c r="OF51" s="94"/>
      <c r="OG51" s="94"/>
      <c r="OH51" s="94"/>
      <c r="OI51" s="94"/>
      <c r="OJ51" s="94"/>
      <c r="OK51" s="94"/>
      <c r="OL51" s="96"/>
      <c r="OM51" s="93">
        <f>OM52+OM53+OM54+OM55</f>
        <v>411900</v>
      </c>
      <c r="ON51" s="94"/>
      <c r="OO51" s="94"/>
      <c r="OP51" s="94"/>
      <c r="OQ51" s="94"/>
      <c r="OR51" s="94"/>
      <c r="OS51" s="94"/>
      <c r="OT51" s="94"/>
      <c r="OU51" s="94"/>
      <c r="OV51" s="94"/>
      <c r="OW51" s="94"/>
      <c r="OX51" s="94"/>
      <c r="OY51" s="94"/>
      <c r="OZ51" s="94"/>
      <c r="PA51" s="95"/>
      <c r="PB51" s="97">
        <f>PB52+PB53+PB54+PB55</f>
        <v>155115.16</v>
      </c>
      <c r="PC51" s="94"/>
      <c r="PD51" s="94"/>
      <c r="PE51" s="94"/>
      <c r="PF51" s="94"/>
      <c r="PG51" s="94"/>
      <c r="PH51" s="94"/>
      <c r="PI51" s="94"/>
      <c r="PJ51" s="94"/>
      <c r="PK51" s="94"/>
      <c r="PL51" s="96"/>
      <c r="PM51" s="93">
        <f>PM52+PM53+PM54+PM55</f>
        <v>350600</v>
      </c>
      <c r="PN51" s="94"/>
      <c r="PO51" s="94"/>
      <c r="PP51" s="94"/>
      <c r="PQ51" s="94"/>
      <c r="PR51" s="94"/>
      <c r="PS51" s="94"/>
      <c r="PT51" s="94"/>
      <c r="PU51" s="94"/>
      <c r="PV51" s="94"/>
      <c r="PW51" s="94"/>
      <c r="PX51" s="94"/>
      <c r="PY51" s="94"/>
      <c r="PZ51" s="94"/>
      <c r="QA51" s="96"/>
      <c r="QB51" s="93">
        <f>QB52+QB53+QB54+QB55</f>
        <v>155115.16</v>
      </c>
      <c r="QC51" s="94"/>
      <c r="QD51" s="94"/>
      <c r="QE51" s="94"/>
      <c r="QF51" s="94"/>
      <c r="QG51" s="94"/>
      <c r="QH51" s="94"/>
      <c r="QI51" s="94"/>
      <c r="QJ51" s="94"/>
      <c r="QK51" s="94"/>
      <c r="QL51" s="96"/>
      <c r="QM51" s="93">
        <f>QM52+QM53+QM54+QM55</f>
        <v>350600</v>
      </c>
      <c r="QN51" s="94"/>
      <c r="QO51" s="94"/>
      <c r="QP51" s="94"/>
      <c r="QQ51" s="94"/>
      <c r="QR51" s="94"/>
      <c r="QS51" s="94"/>
      <c r="QT51" s="94"/>
      <c r="QU51" s="94"/>
      <c r="QV51" s="94"/>
      <c r="QW51" s="94"/>
      <c r="QX51" s="94"/>
      <c r="QY51" s="94"/>
      <c r="QZ51" s="94"/>
      <c r="RA51" s="95"/>
      <c r="RB51" s="97">
        <f>RB52+RB53+RB54+RB55</f>
        <v>0</v>
      </c>
      <c r="RC51" s="94"/>
      <c r="RD51" s="94"/>
      <c r="RE51" s="94"/>
      <c r="RF51" s="94"/>
      <c r="RG51" s="94"/>
      <c r="RH51" s="94"/>
      <c r="RI51" s="94"/>
      <c r="RJ51" s="94"/>
      <c r="RK51" s="94"/>
      <c r="RL51" s="96"/>
      <c r="RM51" s="93">
        <f>RM52+RM53+RM54+RM55</f>
        <v>122564.99</v>
      </c>
      <c r="RN51" s="94"/>
      <c r="RO51" s="94"/>
      <c r="RP51" s="94"/>
      <c r="RQ51" s="94"/>
      <c r="RR51" s="94"/>
      <c r="RS51" s="94"/>
      <c r="RT51" s="94"/>
      <c r="RU51" s="94"/>
      <c r="RV51" s="94"/>
      <c r="RW51" s="94"/>
      <c r="RX51" s="94"/>
      <c r="RY51" s="94"/>
      <c r="RZ51" s="94"/>
      <c r="SA51" s="96"/>
      <c r="SB51" s="93">
        <f>SB52+SB53+SB54+SB55</f>
        <v>0</v>
      </c>
      <c r="SC51" s="94"/>
      <c r="SD51" s="94"/>
      <c r="SE51" s="94"/>
      <c r="SF51" s="94"/>
      <c r="SG51" s="94"/>
      <c r="SH51" s="94"/>
      <c r="SI51" s="94"/>
      <c r="SJ51" s="94"/>
      <c r="SK51" s="94"/>
      <c r="SL51" s="96"/>
      <c r="SM51" s="93">
        <f>SM52+SM53+SM54+SM55</f>
        <v>122564.99</v>
      </c>
      <c r="SN51" s="94"/>
      <c r="SO51" s="94"/>
      <c r="SP51" s="94"/>
      <c r="SQ51" s="94"/>
      <c r="SR51" s="94"/>
      <c r="SS51" s="94"/>
      <c r="ST51" s="94"/>
      <c r="SU51" s="94"/>
      <c r="SV51" s="94"/>
      <c r="SW51" s="94"/>
      <c r="SX51" s="94"/>
      <c r="SY51" s="94"/>
      <c r="SZ51" s="94"/>
      <c r="TA51" s="95"/>
      <c r="TB51" s="97">
        <f>TB52+TB53+TB54+TB55</f>
        <v>348152.81</v>
      </c>
      <c r="TC51" s="94"/>
      <c r="TD51" s="94"/>
      <c r="TE51" s="94"/>
      <c r="TF51" s="94"/>
      <c r="TG51" s="94"/>
      <c r="TH51" s="94"/>
      <c r="TI51" s="94"/>
      <c r="TJ51" s="94"/>
      <c r="TK51" s="94"/>
      <c r="TL51" s="96"/>
      <c r="TM51" s="93">
        <f>TM52+TM53+TM54+TM55</f>
        <v>767400</v>
      </c>
      <c r="TN51" s="94"/>
      <c r="TO51" s="94"/>
      <c r="TP51" s="94"/>
      <c r="TQ51" s="94"/>
      <c r="TR51" s="94"/>
      <c r="TS51" s="94"/>
      <c r="TT51" s="94"/>
      <c r="TU51" s="94"/>
      <c r="TV51" s="94"/>
      <c r="TW51" s="94"/>
      <c r="TX51" s="94"/>
      <c r="TY51" s="94"/>
      <c r="TZ51" s="94"/>
      <c r="UA51" s="96"/>
      <c r="UB51" s="93">
        <f>UB52+UB53+UB54+UB55</f>
        <v>348152.81</v>
      </c>
      <c r="UC51" s="94"/>
      <c r="UD51" s="94"/>
      <c r="UE51" s="94"/>
      <c r="UF51" s="94"/>
      <c r="UG51" s="94"/>
      <c r="UH51" s="94"/>
      <c r="UI51" s="94"/>
      <c r="UJ51" s="94"/>
      <c r="UK51" s="94"/>
      <c r="UL51" s="96"/>
      <c r="UM51" s="93">
        <f>UM52+UM53+UM54+UM55</f>
        <v>767400</v>
      </c>
      <c r="UN51" s="94"/>
      <c r="UO51" s="94"/>
      <c r="UP51" s="94"/>
      <c r="UQ51" s="94"/>
      <c r="UR51" s="94"/>
      <c r="US51" s="94"/>
      <c r="UT51" s="94"/>
      <c r="UU51" s="94"/>
      <c r="UV51" s="94"/>
      <c r="UW51" s="94"/>
      <c r="UX51" s="94"/>
      <c r="UY51" s="94"/>
      <c r="UZ51" s="94"/>
      <c r="VA51" s="95"/>
      <c r="VB51" s="97">
        <f>VB52+VB53+VB54+VB55</f>
        <v>133177.41</v>
      </c>
      <c r="VC51" s="94"/>
      <c r="VD51" s="94"/>
      <c r="VE51" s="94"/>
      <c r="VF51" s="94"/>
      <c r="VG51" s="94"/>
      <c r="VH51" s="94"/>
      <c r="VI51" s="94"/>
      <c r="VJ51" s="94"/>
      <c r="VK51" s="94"/>
      <c r="VL51" s="96"/>
      <c r="VM51" s="93">
        <f>VM52+VM53+VM54+VM55</f>
        <v>346200</v>
      </c>
      <c r="VN51" s="94"/>
      <c r="VO51" s="94"/>
      <c r="VP51" s="94"/>
      <c r="VQ51" s="94"/>
      <c r="VR51" s="94"/>
      <c r="VS51" s="94"/>
      <c r="VT51" s="94"/>
      <c r="VU51" s="94"/>
      <c r="VV51" s="94"/>
      <c r="VW51" s="94"/>
      <c r="VX51" s="94"/>
      <c r="VY51" s="94"/>
      <c r="VZ51" s="94"/>
      <c r="WA51" s="96"/>
      <c r="WB51" s="93">
        <f>WB52+WB53+WB54+WB55</f>
        <v>133177.41</v>
      </c>
      <c r="WC51" s="94"/>
      <c r="WD51" s="94"/>
      <c r="WE51" s="94"/>
      <c r="WF51" s="94"/>
      <c r="WG51" s="94"/>
      <c r="WH51" s="94"/>
      <c r="WI51" s="94"/>
      <c r="WJ51" s="94"/>
      <c r="WK51" s="94"/>
      <c r="WL51" s="96"/>
      <c r="WM51" s="93">
        <f>WM52+WM53+WM54+WM55</f>
        <v>346200</v>
      </c>
      <c r="WN51" s="94"/>
      <c r="WO51" s="94"/>
      <c r="WP51" s="94"/>
      <c r="WQ51" s="94"/>
      <c r="WR51" s="94"/>
      <c r="WS51" s="94"/>
      <c r="WT51" s="94"/>
      <c r="WU51" s="94"/>
      <c r="WV51" s="94"/>
      <c r="WW51" s="94"/>
      <c r="WX51" s="94"/>
      <c r="WY51" s="94"/>
      <c r="WZ51" s="94"/>
      <c r="XA51" s="95"/>
      <c r="XB51" s="97">
        <f>XB52+XB53+XB54+XB55</f>
        <v>71043.28</v>
      </c>
      <c r="XC51" s="94"/>
      <c r="XD51" s="94"/>
      <c r="XE51" s="94"/>
      <c r="XF51" s="94"/>
      <c r="XG51" s="94"/>
      <c r="XH51" s="94"/>
      <c r="XI51" s="94"/>
      <c r="XJ51" s="94"/>
      <c r="XK51" s="94"/>
      <c r="XL51" s="96"/>
      <c r="XM51" s="93">
        <f>XM52+XM53+XM54+XM55</f>
        <v>281300</v>
      </c>
      <c r="XN51" s="94"/>
      <c r="XO51" s="94"/>
      <c r="XP51" s="94"/>
      <c r="XQ51" s="94"/>
      <c r="XR51" s="94"/>
      <c r="XS51" s="94"/>
      <c r="XT51" s="94"/>
      <c r="XU51" s="94"/>
      <c r="XV51" s="94"/>
      <c r="XW51" s="94"/>
      <c r="XX51" s="94"/>
      <c r="XY51" s="94"/>
      <c r="XZ51" s="94"/>
      <c r="YA51" s="96"/>
      <c r="YB51" s="93">
        <f>YB52+YB53+YB54+YB55</f>
        <v>71043.28</v>
      </c>
      <c r="YC51" s="94"/>
      <c r="YD51" s="94"/>
      <c r="YE51" s="94"/>
      <c r="YF51" s="94"/>
      <c r="YG51" s="94"/>
      <c r="YH51" s="94"/>
      <c r="YI51" s="94"/>
      <c r="YJ51" s="94"/>
      <c r="YK51" s="94"/>
      <c r="YL51" s="96"/>
      <c r="YM51" s="93">
        <f>YM52+YM53+YM54+YM55</f>
        <v>281300</v>
      </c>
      <c r="YN51" s="94"/>
      <c r="YO51" s="94"/>
      <c r="YP51" s="94"/>
      <c r="YQ51" s="94"/>
      <c r="YR51" s="94"/>
      <c r="YS51" s="94"/>
      <c r="YT51" s="94"/>
      <c r="YU51" s="94"/>
      <c r="YV51" s="94"/>
      <c r="YW51" s="94"/>
      <c r="YX51" s="94"/>
      <c r="YY51" s="94"/>
      <c r="YZ51" s="94"/>
      <c r="ZA51" s="95"/>
      <c r="ZB51" s="97">
        <f>ZB52+ZB53+ZB54+ZB55</f>
        <v>163129.66</v>
      </c>
      <c r="ZC51" s="94"/>
      <c r="ZD51" s="94"/>
      <c r="ZE51" s="94"/>
      <c r="ZF51" s="94"/>
      <c r="ZG51" s="94"/>
      <c r="ZH51" s="94"/>
      <c r="ZI51" s="94"/>
      <c r="ZJ51" s="94"/>
      <c r="ZK51" s="94"/>
      <c r="ZL51" s="96"/>
      <c r="ZM51" s="93">
        <f>ZM52+ZM53+ZM54+ZM55</f>
        <v>472000</v>
      </c>
      <c r="ZN51" s="94"/>
      <c r="ZO51" s="94"/>
      <c r="ZP51" s="94"/>
      <c r="ZQ51" s="94"/>
      <c r="ZR51" s="94"/>
      <c r="ZS51" s="94"/>
      <c r="ZT51" s="94"/>
      <c r="ZU51" s="94"/>
      <c r="ZV51" s="94"/>
      <c r="ZW51" s="94"/>
      <c r="ZX51" s="94"/>
      <c r="ZY51" s="94"/>
      <c r="ZZ51" s="94"/>
      <c r="AAA51" s="96"/>
      <c r="AAB51" s="93">
        <f>AAB52+AAB53+AAB54+AAB55</f>
        <v>163129.66</v>
      </c>
      <c r="AAC51" s="94"/>
      <c r="AAD51" s="94"/>
      <c r="AAE51" s="94"/>
      <c r="AAF51" s="94"/>
      <c r="AAG51" s="94"/>
      <c r="AAH51" s="94"/>
      <c r="AAI51" s="94"/>
      <c r="AAJ51" s="94"/>
      <c r="AAK51" s="94"/>
      <c r="AAL51" s="96"/>
      <c r="AAM51" s="93">
        <f>AAM52+AAM53+AAM54+AAM55</f>
        <v>472000</v>
      </c>
      <c r="AAN51" s="94"/>
      <c r="AAO51" s="94"/>
      <c r="AAP51" s="94"/>
      <c r="AAQ51" s="94"/>
      <c r="AAR51" s="94"/>
      <c r="AAS51" s="94"/>
      <c r="AAT51" s="94"/>
      <c r="AAU51" s="94"/>
      <c r="AAV51" s="94"/>
      <c r="AAW51" s="94"/>
      <c r="AAX51" s="94"/>
      <c r="AAY51" s="94"/>
      <c r="AAZ51" s="94"/>
      <c r="ABA51" s="95"/>
      <c r="ABB51" s="97">
        <f>ABB52+ABB53+ABB54+ABB55</f>
        <v>347955.58999999997</v>
      </c>
      <c r="ABC51" s="94"/>
      <c r="ABD51" s="94"/>
      <c r="ABE51" s="94"/>
      <c r="ABF51" s="94"/>
      <c r="ABG51" s="94"/>
      <c r="ABH51" s="94"/>
      <c r="ABI51" s="94"/>
      <c r="ABJ51" s="94"/>
      <c r="ABK51" s="94"/>
      <c r="ABL51" s="96"/>
      <c r="ABM51" s="93">
        <f>ABM52+ABM53+ABM54+ABM55</f>
        <v>750600</v>
      </c>
      <c r="ABN51" s="94"/>
      <c r="ABO51" s="94"/>
      <c r="ABP51" s="94"/>
      <c r="ABQ51" s="94"/>
      <c r="ABR51" s="94"/>
      <c r="ABS51" s="94"/>
      <c r="ABT51" s="94"/>
      <c r="ABU51" s="94"/>
      <c r="ABV51" s="94"/>
      <c r="ABW51" s="94"/>
      <c r="ABX51" s="94"/>
      <c r="ABY51" s="94"/>
      <c r="ABZ51" s="94"/>
      <c r="ACA51" s="96"/>
      <c r="ACB51" s="93">
        <f>ACB52+ACB53+ACB54+ACB55</f>
        <v>347955.58999999997</v>
      </c>
      <c r="ACC51" s="94"/>
      <c r="ACD51" s="94"/>
      <c r="ACE51" s="94"/>
      <c r="ACF51" s="94"/>
      <c r="ACG51" s="94"/>
      <c r="ACH51" s="94"/>
      <c r="ACI51" s="94"/>
      <c r="ACJ51" s="94"/>
      <c r="ACK51" s="94"/>
      <c r="ACL51" s="96"/>
      <c r="ACM51" s="93">
        <f>ACM52+ACM53+ACM54+ACM55</f>
        <v>750600</v>
      </c>
      <c r="ACN51" s="94"/>
      <c r="ACO51" s="94"/>
      <c r="ACP51" s="94"/>
      <c r="ACQ51" s="94"/>
      <c r="ACR51" s="94"/>
      <c r="ACS51" s="94"/>
      <c r="ACT51" s="94"/>
      <c r="ACU51" s="94"/>
      <c r="ACV51" s="94"/>
      <c r="ACW51" s="94"/>
      <c r="ACX51" s="94"/>
      <c r="ACY51" s="94"/>
      <c r="ACZ51" s="94"/>
      <c r="ADA51" s="95"/>
      <c r="ADB51" s="97">
        <f>ADB52+ADB53+ADB54+ADB55</f>
        <v>0</v>
      </c>
      <c r="ADC51" s="94"/>
      <c r="ADD51" s="94"/>
      <c r="ADE51" s="94"/>
      <c r="ADF51" s="94"/>
      <c r="ADG51" s="94"/>
      <c r="ADH51" s="94"/>
      <c r="ADI51" s="94"/>
      <c r="ADJ51" s="94"/>
      <c r="ADK51" s="94"/>
      <c r="ADL51" s="96"/>
      <c r="ADM51" s="93">
        <f>ADM52+ADM53+ADM54+ADM55</f>
        <v>365378.38</v>
      </c>
      <c r="ADN51" s="94"/>
      <c r="ADO51" s="94"/>
      <c r="ADP51" s="94"/>
      <c r="ADQ51" s="94"/>
      <c r="ADR51" s="94"/>
      <c r="ADS51" s="94"/>
      <c r="ADT51" s="94"/>
      <c r="ADU51" s="94"/>
      <c r="ADV51" s="94"/>
      <c r="ADW51" s="94"/>
      <c r="ADX51" s="94"/>
      <c r="ADY51" s="94"/>
      <c r="ADZ51" s="94"/>
      <c r="AEA51" s="96"/>
      <c r="AEB51" s="93">
        <f>AEB52+AEB53+AEB54+AEB55</f>
        <v>0</v>
      </c>
      <c r="AEC51" s="94"/>
      <c r="AED51" s="94"/>
      <c r="AEE51" s="94"/>
      <c r="AEF51" s="94"/>
      <c r="AEG51" s="94"/>
      <c r="AEH51" s="94"/>
      <c r="AEI51" s="94"/>
      <c r="AEJ51" s="94"/>
      <c r="AEK51" s="94"/>
      <c r="AEL51" s="96"/>
      <c r="AEM51" s="93">
        <f>AEM52+AEM53+AEM54+AEM55</f>
        <v>365378.38</v>
      </c>
      <c r="AEN51" s="94"/>
      <c r="AEO51" s="94"/>
      <c r="AEP51" s="94"/>
      <c r="AEQ51" s="94"/>
      <c r="AER51" s="94"/>
      <c r="AES51" s="94"/>
      <c r="AET51" s="94"/>
      <c r="AEU51" s="94"/>
      <c r="AEV51" s="94"/>
      <c r="AEW51" s="94"/>
      <c r="AEX51" s="94"/>
      <c r="AEY51" s="94"/>
      <c r="AEZ51" s="94"/>
      <c r="AFA51" s="95"/>
      <c r="AFB51" s="97">
        <f>AFB52+AFB53+AFB54+AFB55</f>
        <v>156164.17000000001</v>
      </c>
      <c r="AFC51" s="94"/>
      <c r="AFD51" s="94"/>
      <c r="AFE51" s="94"/>
      <c r="AFF51" s="94"/>
      <c r="AFG51" s="94"/>
      <c r="AFH51" s="94"/>
      <c r="AFI51" s="94"/>
      <c r="AFJ51" s="94"/>
      <c r="AFK51" s="94"/>
      <c r="AFL51" s="96"/>
      <c r="AFM51" s="93">
        <f>AFM52+AFM53+AFM54+AFM55</f>
        <v>443100</v>
      </c>
      <c r="AFN51" s="94"/>
      <c r="AFO51" s="94"/>
      <c r="AFP51" s="94"/>
      <c r="AFQ51" s="94"/>
      <c r="AFR51" s="94"/>
      <c r="AFS51" s="94"/>
      <c r="AFT51" s="94"/>
      <c r="AFU51" s="94"/>
      <c r="AFV51" s="94"/>
      <c r="AFW51" s="94"/>
      <c r="AFX51" s="94"/>
      <c r="AFY51" s="94"/>
      <c r="AFZ51" s="94"/>
      <c r="AGA51" s="96"/>
      <c r="AGB51" s="93">
        <f>AGB52+AGB53+AGB54+AGB55</f>
        <v>156164.17000000001</v>
      </c>
      <c r="AGC51" s="94"/>
      <c r="AGD51" s="94"/>
      <c r="AGE51" s="94"/>
      <c r="AGF51" s="94"/>
      <c r="AGG51" s="94"/>
      <c r="AGH51" s="94"/>
      <c r="AGI51" s="94"/>
      <c r="AGJ51" s="94"/>
      <c r="AGK51" s="94"/>
      <c r="AGL51" s="96"/>
      <c r="AGM51" s="93">
        <f>AGM52+AGM53+AGM54+AGM55</f>
        <v>443100</v>
      </c>
      <c r="AGN51" s="94"/>
      <c r="AGO51" s="94"/>
      <c r="AGP51" s="94"/>
      <c r="AGQ51" s="94"/>
      <c r="AGR51" s="94"/>
      <c r="AGS51" s="94"/>
      <c r="AGT51" s="94"/>
      <c r="AGU51" s="94"/>
      <c r="AGV51" s="94"/>
      <c r="AGW51" s="94"/>
      <c r="AGX51" s="94"/>
      <c r="AGY51" s="94"/>
      <c r="AGZ51" s="94"/>
      <c r="AHA51" s="95"/>
      <c r="AHB51" s="97">
        <f>AHB52+AHB53+AHB54+AHB55</f>
        <v>20728.66</v>
      </c>
      <c r="AHC51" s="94"/>
      <c r="AHD51" s="94"/>
      <c r="AHE51" s="94"/>
      <c r="AHF51" s="94"/>
      <c r="AHG51" s="94"/>
      <c r="AHH51" s="94"/>
      <c r="AHI51" s="94"/>
      <c r="AHJ51" s="94"/>
      <c r="AHK51" s="94"/>
      <c r="AHL51" s="96"/>
      <c r="AHM51" s="93">
        <f>AHM52+AHM53+AHM54+AHM55</f>
        <v>793500</v>
      </c>
      <c r="AHN51" s="94"/>
      <c r="AHO51" s="94"/>
      <c r="AHP51" s="94"/>
      <c r="AHQ51" s="94"/>
      <c r="AHR51" s="94"/>
      <c r="AHS51" s="94"/>
      <c r="AHT51" s="94"/>
      <c r="AHU51" s="94"/>
      <c r="AHV51" s="94"/>
      <c r="AHW51" s="94"/>
      <c r="AHX51" s="94"/>
      <c r="AHY51" s="94"/>
      <c r="AHZ51" s="94"/>
      <c r="AIA51" s="96"/>
      <c r="AIB51" s="93">
        <f>AIB52+AIB53+AIB54+AIB55</f>
        <v>20728.66</v>
      </c>
      <c r="AIC51" s="94"/>
      <c r="AID51" s="94"/>
      <c r="AIE51" s="94"/>
      <c r="AIF51" s="94"/>
      <c r="AIG51" s="94"/>
      <c r="AIH51" s="94"/>
      <c r="AII51" s="94"/>
      <c r="AIJ51" s="94"/>
      <c r="AIK51" s="94"/>
      <c r="AIL51" s="96"/>
      <c r="AIM51" s="93">
        <f>AIM52+AIM53+AIM54+AIM55</f>
        <v>793500</v>
      </c>
      <c r="AIN51" s="94"/>
      <c r="AIO51" s="94"/>
      <c r="AIP51" s="94"/>
      <c r="AIQ51" s="94"/>
      <c r="AIR51" s="94"/>
      <c r="AIS51" s="94"/>
      <c r="AIT51" s="94"/>
      <c r="AIU51" s="94"/>
      <c r="AIV51" s="94"/>
      <c r="AIW51" s="94"/>
      <c r="AIX51" s="94"/>
      <c r="AIY51" s="94"/>
      <c r="AIZ51" s="94"/>
      <c r="AJA51" s="95"/>
      <c r="AJB51" s="97">
        <f>AJB52+AJB53+AJB54+AJB55</f>
        <v>375980.18</v>
      </c>
      <c r="AJC51" s="94"/>
      <c r="AJD51" s="94"/>
      <c r="AJE51" s="94"/>
      <c r="AJF51" s="94"/>
      <c r="AJG51" s="94"/>
      <c r="AJH51" s="94"/>
      <c r="AJI51" s="94"/>
      <c r="AJJ51" s="94"/>
      <c r="AJK51" s="94"/>
      <c r="AJL51" s="96"/>
      <c r="AJM51" s="93">
        <f>AJM52+AJM53+AJM54+AJM55</f>
        <v>872624.23</v>
      </c>
      <c r="AJN51" s="94"/>
      <c r="AJO51" s="94"/>
      <c r="AJP51" s="94"/>
      <c r="AJQ51" s="94"/>
      <c r="AJR51" s="94"/>
      <c r="AJS51" s="94"/>
      <c r="AJT51" s="94"/>
      <c r="AJU51" s="94"/>
      <c r="AJV51" s="94"/>
      <c r="AJW51" s="94"/>
      <c r="AJX51" s="94"/>
      <c r="AJY51" s="94"/>
      <c r="AJZ51" s="94"/>
      <c r="AKA51" s="96"/>
      <c r="AKB51" s="93">
        <f>AKB52+AKB53+AKB54+AKB55</f>
        <v>375980.18</v>
      </c>
      <c r="AKC51" s="94"/>
      <c r="AKD51" s="94"/>
      <c r="AKE51" s="94"/>
      <c r="AKF51" s="94"/>
      <c r="AKG51" s="94"/>
      <c r="AKH51" s="94"/>
      <c r="AKI51" s="94"/>
      <c r="AKJ51" s="94"/>
      <c r="AKK51" s="94"/>
      <c r="AKL51" s="96"/>
      <c r="AKM51" s="93">
        <f>AKM52+AKM53+AKM54+AKM55</f>
        <v>872624.23</v>
      </c>
      <c r="AKN51" s="94"/>
      <c r="AKO51" s="94"/>
      <c r="AKP51" s="94"/>
      <c r="AKQ51" s="94"/>
      <c r="AKR51" s="94"/>
      <c r="AKS51" s="94"/>
      <c r="AKT51" s="94"/>
      <c r="AKU51" s="94"/>
      <c r="AKV51" s="94"/>
      <c r="AKW51" s="94"/>
      <c r="AKX51" s="94"/>
      <c r="AKY51" s="94"/>
      <c r="AKZ51" s="94"/>
      <c r="ALA51" s="95"/>
      <c r="ALB51" s="97">
        <f>ALB52+ALB53+ALB54+ALB55</f>
        <v>229736.77</v>
      </c>
      <c r="ALC51" s="94"/>
      <c r="ALD51" s="94"/>
      <c r="ALE51" s="94"/>
      <c r="ALF51" s="94"/>
      <c r="ALG51" s="94"/>
      <c r="ALH51" s="94"/>
      <c r="ALI51" s="94"/>
      <c r="ALJ51" s="94"/>
      <c r="ALK51" s="94"/>
      <c r="ALL51" s="96"/>
      <c r="ALM51" s="93">
        <f>ALM52+ALM53+ALM54+ALM55</f>
        <v>713100</v>
      </c>
      <c r="ALN51" s="94"/>
      <c r="ALO51" s="94"/>
      <c r="ALP51" s="94"/>
      <c r="ALQ51" s="94"/>
      <c r="ALR51" s="94"/>
      <c r="ALS51" s="94"/>
      <c r="ALT51" s="94"/>
      <c r="ALU51" s="94"/>
      <c r="ALV51" s="94"/>
      <c r="ALW51" s="94"/>
      <c r="ALX51" s="94"/>
      <c r="ALY51" s="94"/>
      <c r="ALZ51" s="94"/>
      <c r="AMA51" s="96"/>
      <c r="AMB51" s="93">
        <f>AMB52+AMB53+AMB54+AMB55</f>
        <v>229736.77</v>
      </c>
      <c r="AMC51" s="94"/>
      <c r="AMD51" s="94"/>
      <c r="AME51" s="94"/>
      <c r="AMF51" s="94"/>
      <c r="AMG51" s="94"/>
      <c r="AMH51" s="94"/>
      <c r="AMI51" s="94"/>
      <c r="AMJ51" s="94"/>
      <c r="AMK51" s="94"/>
      <c r="AML51" s="96"/>
      <c r="AMM51" s="93">
        <f>AMM52+AMM53+AMM54+AMM55</f>
        <v>713100</v>
      </c>
      <c r="AMN51" s="94"/>
      <c r="AMO51" s="94"/>
      <c r="AMP51" s="94"/>
      <c r="AMQ51" s="94"/>
      <c r="AMR51" s="94"/>
      <c r="AMS51" s="94"/>
      <c r="AMT51" s="94"/>
      <c r="AMU51" s="94"/>
      <c r="AMV51" s="94"/>
      <c r="AMW51" s="94"/>
      <c r="AMX51" s="94"/>
      <c r="AMY51" s="94"/>
      <c r="AMZ51" s="94"/>
      <c r="ANA51" s="95"/>
      <c r="ANB51" s="97">
        <f>ANB52+ANB53+ANB54+ANB55</f>
        <v>62304</v>
      </c>
      <c r="ANC51" s="94"/>
      <c r="AND51" s="94"/>
      <c r="ANE51" s="94"/>
      <c r="ANF51" s="94"/>
      <c r="ANG51" s="94"/>
      <c r="ANH51" s="94"/>
      <c r="ANI51" s="94"/>
      <c r="ANJ51" s="94"/>
      <c r="ANK51" s="94"/>
      <c r="ANL51" s="96"/>
      <c r="ANM51" s="93">
        <f>ANM52+ANM53+ANM54+ANM55</f>
        <v>201000</v>
      </c>
      <c r="ANN51" s="94"/>
      <c r="ANO51" s="94"/>
      <c r="ANP51" s="94"/>
      <c r="ANQ51" s="94"/>
      <c r="ANR51" s="94"/>
      <c r="ANS51" s="94"/>
      <c r="ANT51" s="94"/>
      <c r="ANU51" s="94"/>
      <c r="ANV51" s="94"/>
      <c r="ANW51" s="94"/>
      <c r="ANX51" s="94"/>
      <c r="ANY51" s="94"/>
      <c r="ANZ51" s="94"/>
      <c r="AOA51" s="96"/>
      <c r="AOB51" s="93">
        <f>AOB52+AOB53+AOB54+AOB55</f>
        <v>62304</v>
      </c>
      <c r="AOC51" s="94"/>
      <c r="AOD51" s="94"/>
      <c r="AOE51" s="94"/>
      <c r="AOF51" s="94"/>
      <c r="AOG51" s="94"/>
      <c r="AOH51" s="94"/>
      <c r="AOI51" s="94"/>
      <c r="AOJ51" s="94"/>
      <c r="AOK51" s="94"/>
      <c r="AOL51" s="96"/>
      <c r="AOM51" s="93">
        <f>AOM52+AOM53+AOM54+AOM55</f>
        <v>201000</v>
      </c>
      <c r="AON51" s="94"/>
      <c r="AOO51" s="94"/>
      <c r="AOP51" s="94"/>
      <c r="AOQ51" s="94"/>
      <c r="AOR51" s="94"/>
      <c r="AOS51" s="94"/>
      <c r="AOT51" s="94"/>
      <c r="AOU51" s="94"/>
      <c r="AOV51" s="94"/>
      <c r="AOW51" s="94"/>
      <c r="AOX51" s="94"/>
      <c r="AOY51" s="94"/>
      <c r="AOZ51" s="94"/>
      <c r="APA51" s="95"/>
      <c r="APB51" s="97">
        <f>APB52+APB53+APB54+APB55</f>
        <v>143561.99</v>
      </c>
      <c r="APC51" s="94"/>
      <c r="APD51" s="94"/>
      <c r="APE51" s="94"/>
      <c r="APF51" s="94"/>
      <c r="APG51" s="94"/>
      <c r="APH51" s="94"/>
      <c r="API51" s="94"/>
      <c r="APJ51" s="94"/>
      <c r="APK51" s="94"/>
      <c r="APL51" s="96"/>
      <c r="APM51" s="93">
        <f>APM52+APM53+APM54+APM55</f>
        <v>364199.98</v>
      </c>
      <c r="APN51" s="94"/>
      <c r="APO51" s="94"/>
      <c r="APP51" s="94"/>
      <c r="APQ51" s="94"/>
      <c r="APR51" s="94"/>
      <c r="APS51" s="94"/>
      <c r="APT51" s="94"/>
      <c r="APU51" s="94"/>
      <c r="APV51" s="94"/>
      <c r="APW51" s="94"/>
      <c r="APX51" s="94"/>
      <c r="APY51" s="94"/>
      <c r="APZ51" s="94"/>
      <c r="AQA51" s="96"/>
      <c r="AQB51" s="93">
        <f>AQB52+AQB53+AQB54+AQB55</f>
        <v>143561.99</v>
      </c>
      <c r="AQC51" s="94"/>
      <c r="AQD51" s="94"/>
      <c r="AQE51" s="94"/>
      <c r="AQF51" s="94"/>
      <c r="AQG51" s="94"/>
      <c r="AQH51" s="94"/>
      <c r="AQI51" s="94"/>
      <c r="AQJ51" s="94"/>
      <c r="AQK51" s="94"/>
      <c r="AQL51" s="96"/>
      <c r="AQM51" s="93">
        <f>AQM52+AQM53+AQM54+AQM55</f>
        <v>364199.98</v>
      </c>
      <c r="AQN51" s="94"/>
      <c r="AQO51" s="94"/>
      <c r="AQP51" s="94"/>
      <c r="AQQ51" s="94"/>
      <c r="AQR51" s="94"/>
      <c r="AQS51" s="94"/>
      <c r="AQT51" s="94"/>
      <c r="AQU51" s="94"/>
      <c r="AQV51" s="94"/>
      <c r="AQW51" s="94"/>
      <c r="AQX51" s="94"/>
      <c r="AQY51" s="94"/>
      <c r="AQZ51" s="94"/>
      <c r="ARA51" s="95"/>
      <c r="ARB51" s="97">
        <f>ARB52+ARB53+ARB54+ARB55</f>
        <v>266336.53999999998</v>
      </c>
      <c r="ARC51" s="94"/>
      <c r="ARD51" s="94"/>
      <c r="ARE51" s="94"/>
      <c r="ARF51" s="94"/>
      <c r="ARG51" s="94"/>
      <c r="ARH51" s="94"/>
      <c r="ARI51" s="94"/>
      <c r="ARJ51" s="94"/>
      <c r="ARK51" s="94"/>
      <c r="ARL51" s="96"/>
      <c r="ARM51" s="93">
        <f>ARM52+ARM53+ARM54+ARM55</f>
        <v>678000</v>
      </c>
      <c r="ARN51" s="94"/>
      <c r="ARO51" s="94"/>
      <c r="ARP51" s="94"/>
      <c r="ARQ51" s="94"/>
      <c r="ARR51" s="94"/>
      <c r="ARS51" s="94"/>
      <c r="ART51" s="94"/>
      <c r="ARU51" s="94"/>
      <c r="ARV51" s="94"/>
      <c r="ARW51" s="94"/>
      <c r="ARX51" s="94"/>
      <c r="ARY51" s="94"/>
      <c r="ARZ51" s="94"/>
      <c r="ASA51" s="96"/>
      <c r="ASB51" s="93">
        <f>ASB52+ASB53+ASB54+ASB55</f>
        <v>266336.53999999998</v>
      </c>
      <c r="ASC51" s="94"/>
      <c r="ASD51" s="94"/>
      <c r="ASE51" s="94"/>
      <c r="ASF51" s="94"/>
      <c r="ASG51" s="94"/>
      <c r="ASH51" s="94"/>
      <c r="ASI51" s="94"/>
      <c r="ASJ51" s="94"/>
      <c r="ASK51" s="94"/>
      <c r="ASL51" s="96"/>
      <c r="ASM51" s="93">
        <f>ASM52+ASM53+ASM54+ASM55</f>
        <v>678000</v>
      </c>
      <c r="ASN51" s="94"/>
      <c r="ASO51" s="94"/>
      <c r="ASP51" s="94"/>
      <c r="ASQ51" s="94"/>
      <c r="ASR51" s="94"/>
      <c r="ASS51" s="94"/>
      <c r="AST51" s="94"/>
      <c r="ASU51" s="94"/>
      <c r="ASV51" s="94"/>
      <c r="ASW51" s="94"/>
      <c r="ASX51" s="94"/>
      <c r="ASY51" s="94"/>
      <c r="ASZ51" s="94"/>
      <c r="ATA51" s="95"/>
      <c r="ATB51" s="97">
        <f>ATB52+ATB53+ATB54+ATB55</f>
        <v>281057</v>
      </c>
      <c r="ATC51" s="94"/>
      <c r="ATD51" s="94"/>
      <c r="ATE51" s="94"/>
      <c r="ATF51" s="94"/>
      <c r="ATG51" s="94"/>
      <c r="ATH51" s="94"/>
      <c r="ATI51" s="94"/>
      <c r="ATJ51" s="94"/>
      <c r="ATK51" s="94"/>
      <c r="ATL51" s="96"/>
      <c r="ATM51" s="93">
        <f>ATM52+ATM53+ATM54+ATM55</f>
        <v>552800</v>
      </c>
      <c r="ATN51" s="94"/>
      <c r="ATO51" s="94"/>
      <c r="ATP51" s="94"/>
      <c r="ATQ51" s="94"/>
      <c r="ATR51" s="94"/>
      <c r="ATS51" s="94"/>
      <c r="ATT51" s="94"/>
      <c r="ATU51" s="94"/>
      <c r="ATV51" s="94"/>
      <c r="ATW51" s="94"/>
      <c r="ATX51" s="94"/>
      <c r="ATY51" s="94"/>
      <c r="ATZ51" s="94"/>
      <c r="AUA51" s="96"/>
      <c r="AUB51" s="93">
        <f>AUB52+AUB53+AUB54+AUB55</f>
        <v>281057</v>
      </c>
      <c r="AUC51" s="94"/>
      <c r="AUD51" s="94"/>
      <c r="AUE51" s="94"/>
      <c r="AUF51" s="94"/>
      <c r="AUG51" s="94"/>
      <c r="AUH51" s="94"/>
      <c r="AUI51" s="94"/>
      <c r="AUJ51" s="94"/>
      <c r="AUK51" s="94"/>
      <c r="AUL51" s="96"/>
      <c r="AUM51" s="93">
        <f>AUM52+AUM53+AUM54+AUM55</f>
        <v>552800</v>
      </c>
      <c r="AUN51" s="94"/>
      <c r="AUO51" s="94"/>
      <c r="AUP51" s="94"/>
      <c r="AUQ51" s="94"/>
      <c r="AUR51" s="94"/>
      <c r="AUS51" s="94"/>
      <c r="AUT51" s="94"/>
      <c r="AUU51" s="94"/>
      <c r="AUV51" s="94"/>
      <c r="AUW51" s="94"/>
      <c r="AUX51" s="94"/>
      <c r="AUY51" s="94"/>
      <c r="AUZ51" s="94"/>
      <c r="AVA51" s="95"/>
      <c r="AVB51" s="97">
        <f>AVB52+AVB53+AVB54+AVB55</f>
        <v>127929.84</v>
      </c>
      <c r="AVC51" s="94"/>
      <c r="AVD51" s="94"/>
      <c r="AVE51" s="94"/>
      <c r="AVF51" s="94"/>
      <c r="AVG51" s="94"/>
      <c r="AVH51" s="94"/>
      <c r="AVI51" s="94"/>
      <c r="AVJ51" s="94"/>
      <c r="AVK51" s="94"/>
      <c r="AVL51" s="96"/>
      <c r="AVM51" s="93">
        <f>AVM52+AVM53+AVM54+AVM55</f>
        <v>363400</v>
      </c>
      <c r="AVN51" s="94"/>
      <c r="AVO51" s="94"/>
      <c r="AVP51" s="94"/>
      <c r="AVQ51" s="94"/>
      <c r="AVR51" s="94"/>
      <c r="AVS51" s="94"/>
      <c r="AVT51" s="94"/>
      <c r="AVU51" s="94"/>
      <c r="AVV51" s="94"/>
      <c r="AVW51" s="94"/>
      <c r="AVX51" s="94"/>
      <c r="AVY51" s="94"/>
      <c r="AVZ51" s="94"/>
      <c r="AWA51" s="96"/>
      <c r="AWB51" s="93">
        <f>AWB52+AWB53+AWB54+AWB55</f>
        <v>127929.84</v>
      </c>
      <c r="AWC51" s="94"/>
      <c r="AWD51" s="94"/>
      <c r="AWE51" s="94"/>
      <c r="AWF51" s="94"/>
      <c r="AWG51" s="94"/>
      <c r="AWH51" s="94"/>
      <c r="AWI51" s="94"/>
      <c r="AWJ51" s="94"/>
      <c r="AWK51" s="94"/>
      <c r="AWL51" s="96"/>
      <c r="AWM51" s="93">
        <f>AWM52+AWM53+AWM54+AWM55</f>
        <v>363400</v>
      </c>
      <c r="AWN51" s="94"/>
      <c r="AWO51" s="94"/>
      <c r="AWP51" s="94"/>
      <c r="AWQ51" s="94"/>
      <c r="AWR51" s="94"/>
      <c r="AWS51" s="94"/>
      <c r="AWT51" s="94"/>
      <c r="AWU51" s="94"/>
      <c r="AWV51" s="94"/>
      <c r="AWW51" s="94"/>
      <c r="AWX51" s="94"/>
      <c r="AWY51" s="94"/>
      <c r="AWZ51" s="94"/>
      <c r="AXA51" s="95"/>
      <c r="AXB51" s="97">
        <f>AXB52+AXB53+AXB54+AXB55</f>
        <v>153123.06</v>
      </c>
      <c r="AXC51" s="94"/>
      <c r="AXD51" s="94"/>
      <c r="AXE51" s="94"/>
      <c r="AXF51" s="94"/>
      <c r="AXG51" s="94"/>
      <c r="AXH51" s="94"/>
      <c r="AXI51" s="94"/>
      <c r="AXJ51" s="94"/>
      <c r="AXK51" s="94"/>
      <c r="AXL51" s="96"/>
      <c r="AXM51" s="93">
        <f>AXM52+AXM53+AXM54+AXM55</f>
        <v>269850</v>
      </c>
      <c r="AXN51" s="94"/>
      <c r="AXO51" s="94"/>
      <c r="AXP51" s="94"/>
      <c r="AXQ51" s="94"/>
      <c r="AXR51" s="94"/>
      <c r="AXS51" s="94"/>
      <c r="AXT51" s="94"/>
      <c r="AXU51" s="94"/>
      <c r="AXV51" s="94"/>
      <c r="AXW51" s="94"/>
      <c r="AXX51" s="94"/>
      <c r="AXY51" s="94"/>
      <c r="AXZ51" s="94"/>
      <c r="AYA51" s="96"/>
      <c r="AYB51" s="93">
        <f>AYB52+AYB53+AYB54+AYB55</f>
        <v>153123.06</v>
      </c>
      <c r="AYC51" s="94"/>
      <c r="AYD51" s="94"/>
      <c r="AYE51" s="94"/>
      <c r="AYF51" s="94"/>
      <c r="AYG51" s="94"/>
      <c r="AYH51" s="94"/>
      <c r="AYI51" s="94"/>
      <c r="AYJ51" s="94"/>
      <c r="AYK51" s="94"/>
      <c r="AYL51" s="96"/>
      <c r="AYM51" s="93">
        <f>AYM52+AYM53+AYM54+AYM55</f>
        <v>269850</v>
      </c>
      <c r="AYN51" s="94"/>
      <c r="AYO51" s="94"/>
      <c r="AYP51" s="94"/>
      <c r="AYQ51" s="94"/>
      <c r="AYR51" s="94"/>
      <c r="AYS51" s="94"/>
      <c r="AYT51" s="94"/>
      <c r="AYU51" s="94"/>
      <c r="AYV51" s="94"/>
      <c r="AYW51" s="94"/>
      <c r="AYX51" s="94"/>
      <c r="AYY51" s="94"/>
      <c r="AYZ51" s="94"/>
      <c r="AZA51" s="95"/>
      <c r="AZB51" s="97">
        <f>AZB52+AZB53+AZB54+AZB55</f>
        <v>187708.24</v>
      </c>
      <c r="AZC51" s="94"/>
      <c r="AZD51" s="94"/>
      <c r="AZE51" s="94"/>
      <c r="AZF51" s="94"/>
      <c r="AZG51" s="94"/>
      <c r="AZH51" s="94"/>
      <c r="AZI51" s="94"/>
      <c r="AZJ51" s="94"/>
      <c r="AZK51" s="94"/>
      <c r="AZL51" s="96"/>
      <c r="AZM51" s="93">
        <f>AZM52+AZM53+AZM54+AZM55</f>
        <v>487600</v>
      </c>
      <c r="AZN51" s="94"/>
      <c r="AZO51" s="94"/>
      <c r="AZP51" s="94"/>
      <c r="AZQ51" s="94"/>
      <c r="AZR51" s="94"/>
      <c r="AZS51" s="94"/>
      <c r="AZT51" s="94"/>
      <c r="AZU51" s="94"/>
      <c r="AZV51" s="94"/>
      <c r="AZW51" s="94"/>
      <c r="AZX51" s="94"/>
      <c r="AZY51" s="94"/>
      <c r="AZZ51" s="94"/>
      <c r="BAA51" s="96"/>
      <c r="BAB51" s="93">
        <f>BAB52+BAB53+BAB54+BAB55</f>
        <v>187708.24</v>
      </c>
      <c r="BAC51" s="94"/>
      <c r="BAD51" s="94"/>
      <c r="BAE51" s="94"/>
      <c r="BAF51" s="94"/>
      <c r="BAG51" s="94"/>
      <c r="BAH51" s="94"/>
      <c r="BAI51" s="94"/>
      <c r="BAJ51" s="94"/>
      <c r="BAK51" s="94"/>
      <c r="BAL51" s="96"/>
      <c r="BAM51" s="93">
        <f>BAM52+BAM53+BAM54+BAM55</f>
        <v>487600</v>
      </c>
      <c r="BAN51" s="94"/>
      <c r="BAO51" s="94"/>
      <c r="BAP51" s="94"/>
      <c r="BAQ51" s="94"/>
      <c r="BAR51" s="94"/>
      <c r="BAS51" s="94"/>
      <c r="BAT51" s="94"/>
      <c r="BAU51" s="94"/>
      <c r="BAV51" s="94"/>
      <c r="BAW51" s="94"/>
      <c r="BAX51" s="94"/>
      <c r="BAY51" s="94"/>
      <c r="BAZ51" s="94"/>
      <c r="BBA51" s="95"/>
      <c r="BBB51" s="97">
        <f>BBB52+BBB53+BBB54+BBB55</f>
        <v>1947673.34</v>
      </c>
      <c r="BBC51" s="94"/>
      <c r="BBD51" s="94"/>
      <c r="BBE51" s="94"/>
      <c r="BBF51" s="94"/>
      <c r="BBG51" s="94"/>
      <c r="BBH51" s="94"/>
      <c r="BBI51" s="94"/>
      <c r="BBJ51" s="94"/>
      <c r="BBK51" s="94"/>
      <c r="BBL51" s="96"/>
      <c r="BBM51" s="93">
        <f>BBM52+BBM53+BBM54+BBM55</f>
        <v>3954000</v>
      </c>
      <c r="BBN51" s="94"/>
      <c r="BBO51" s="94"/>
      <c r="BBP51" s="94"/>
      <c r="BBQ51" s="94"/>
      <c r="BBR51" s="94"/>
      <c r="BBS51" s="94"/>
      <c r="BBT51" s="94"/>
      <c r="BBU51" s="94"/>
      <c r="BBV51" s="94"/>
      <c r="BBW51" s="94"/>
      <c r="BBX51" s="94"/>
      <c r="BBY51" s="94"/>
      <c r="BBZ51" s="94"/>
      <c r="BCA51" s="96"/>
      <c r="BCB51" s="93">
        <f>BCB52+BCB53+BCB54+BCB55</f>
        <v>1947673.34</v>
      </c>
      <c r="BCC51" s="94"/>
      <c r="BCD51" s="94"/>
      <c r="BCE51" s="94"/>
      <c r="BCF51" s="94"/>
      <c r="BCG51" s="94"/>
      <c r="BCH51" s="94"/>
      <c r="BCI51" s="94"/>
      <c r="BCJ51" s="94"/>
      <c r="BCK51" s="94"/>
      <c r="BCL51" s="96"/>
      <c r="BCM51" s="93">
        <f>BCM52+BCM53+BCM54+BCM55</f>
        <v>3954000</v>
      </c>
      <c r="BCN51" s="94"/>
      <c r="BCO51" s="94"/>
      <c r="BCP51" s="94"/>
      <c r="BCQ51" s="94"/>
      <c r="BCR51" s="94"/>
      <c r="BCS51" s="94"/>
      <c r="BCT51" s="94"/>
      <c r="BCU51" s="94"/>
      <c r="BCV51" s="94"/>
      <c r="BCW51" s="94"/>
      <c r="BCX51" s="94"/>
      <c r="BCY51" s="94"/>
      <c r="BCZ51" s="94"/>
      <c r="BDA51" s="95"/>
      <c r="BDB51" s="97">
        <f>BDB52+BDB53+BDB54+BDB55</f>
        <v>447652.13</v>
      </c>
      <c r="BDC51" s="94"/>
      <c r="BDD51" s="94"/>
      <c r="BDE51" s="94"/>
      <c r="BDF51" s="94"/>
      <c r="BDG51" s="94"/>
      <c r="BDH51" s="94"/>
      <c r="BDI51" s="94"/>
      <c r="BDJ51" s="94"/>
      <c r="BDK51" s="94"/>
      <c r="BDL51" s="96"/>
      <c r="BDM51" s="93">
        <f>BDM52+BDM53+BDM54+BDM55</f>
        <v>1356600</v>
      </c>
      <c r="BDN51" s="94"/>
      <c r="BDO51" s="94"/>
      <c r="BDP51" s="94"/>
      <c r="BDQ51" s="94"/>
      <c r="BDR51" s="94"/>
      <c r="BDS51" s="94"/>
      <c r="BDT51" s="94"/>
      <c r="BDU51" s="94"/>
      <c r="BDV51" s="94"/>
      <c r="BDW51" s="94"/>
      <c r="BDX51" s="94"/>
      <c r="BDY51" s="94"/>
      <c r="BDZ51" s="94"/>
      <c r="BEA51" s="96"/>
      <c r="BEB51" s="93">
        <f>BEB52+BEB53+BEB54+BEB55</f>
        <v>447652.13</v>
      </c>
      <c r="BEC51" s="94"/>
      <c r="BED51" s="94"/>
      <c r="BEE51" s="94"/>
      <c r="BEF51" s="94"/>
      <c r="BEG51" s="94"/>
      <c r="BEH51" s="94"/>
      <c r="BEI51" s="94"/>
      <c r="BEJ51" s="94"/>
      <c r="BEK51" s="94"/>
      <c r="BEL51" s="96"/>
      <c r="BEM51" s="93">
        <f>BEM52+BEM53+BEM54+BEM55</f>
        <v>1356600</v>
      </c>
      <c r="BEN51" s="94"/>
      <c r="BEO51" s="94"/>
      <c r="BEP51" s="94"/>
      <c r="BEQ51" s="94"/>
      <c r="BER51" s="94"/>
      <c r="BES51" s="94"/>
      <c r="BET51" s="94"/>
      <c r="BEU51" s="94"/>
      <c r="BEV51" s="94"/>
      <c r="BEW51" s="94"/>
      <c r="BEX51" s="94"/>
      <c r="BEY51" s="94"/>
      <c r="BEZ51" s="94"/>
      <c r="BFA51" s="95"/>
      <c r="BFB51" s="97">
        <f>BFB52+BFB53+BFB54+BFB55</f>
        <v>644890.30000000005</v>
      </c>
      <c r="BFC51" s="94"/>
      <c r="BFD51" s="94"/>
      <c r="BFE51" s="94"/>
      <c r="BFF51" s="94"/>
      <c r="BFG51" s="94"/>
      <c r="BFH51" s="94"/>
      <c r="BFI51" s="94"/>
      <c r="BFJ51" s="94"/>
      <c r="BFK51" s="94"/>
      <c r="BFL51" s="96"/>
      <c r="BFM51" s="93">
        <f>BFM52+BFM53+BFM54+BFM55</f>
        <v>1607500</v>
      </c>
      <c r="BFN51" s="94"/>
      <c r="BFO51" s="94"/>
      <c r="BFP51" s="94"/>
      <c r="BFQ51" s="94"/>
      <c r="BFR51" s="94"/>
      <c r="BFS51" s="94"/>
      <c r="BFT51" s="94"/>
      <c r="BFU51" s="94"/>
      <c r="BFV51" s="94"/>
      <c r="BFW51" s="94"/>
      <c r="BFX51" s="94"/>
      <c r="BFY51" s="94"/>
      <c r="BFZ51" s="94"/>
      <c r="BGA51" s="96"/>
      <c r="BGB51" s="93">
        <f>BGB52+BGB53+BGB54+BGB55</f>
        <v>644890.30000000005</v>
      </c>
      <c r="BGC51" s="94"/>
      <c r="BGD51" s="94"/>
      <c r="BGE51" s="94"/>
      <c r="BGF51" s="94"/>
      <c r="BGG51" s="94"/>
      <c r="BGH51" s="94"/>
      <c r="BGI51" s="94"/>
      <c r="BGJ51" s="94"/>
      <c r="BGK51" s="94"/>
      <c r="BGL51" s="96"/>
      <c r="BGM51" s="93">
        <f>BGM52+BGM53+BGM54+BGM55</f>
        <v>1607500</v>
      </c>
      <c r="BGN51" s="94"/>
      <c r="BGO51" s="94"/>
      <c r="BGP51" s="94"/>
      <c r="BGQ51" s="94"/>
      <c r="BGR51" s="94"/>
      <c r="BGS51" s="94"/>
      <c r="BGT51" s="94"/>
      <c r="BGU51" s="94"/>
      <c r="BGV51" s="94"/>
      <c r="BGW51" s="94"/>
      <c r="BGX51" s="94"/>
      <c r="BGY51" s="94"/>
      <c r="BGZ51" s="94"/>
      <c r="BHA51" s="95"/>
      <c r="BHB51" s="97">
        <f>BHB52+BHB53+BHB54+BHB55</f>
        <v>55588.49</v>
      </c>
      <c r="BHC51" s="94"/>
      <c r="BHD51" s="94"/>
      <c r="BHE51" s="94"/>
      <c r="BHF51" s="94"/>
      <c r="BHG51" s="94"/>
      <c r="BHH51" s="94"/>
      <c r="BHI51" s="94"/>
      <c r="BHJ51" s="94"/>
      <c r="BHK51" s="94"/>
      <c r="BHL51" s="96"/>
      <c r="BHM51" s="93">
        <f>BHM52+BHM53+BHM54+BHM55</f>
        <v>493100</v>
      </c>
      <c r="BHN51" s="94"/>
      <c r="BHO51" s="94"/>
      <c r="BHP51" s="94"/>
      <c r="BHQ51" s="94"/>
      <c r="BHR51" s="94"/>
      <c r="BHS51" s="94"/>
      <c r="BHT51" s="94"/>
      <c r="BHU51" s="94"/>
      <c r="BHV51" s="94"/>
      <c r="BHW51" s="94"/>
      <c r="BHX51" s="94"/>
      <c r="BHY51" s="94"/>
      <c r="BHZ51" s="94"/>
      <c r="BIA51" s="96"/>
      <c r="BIB51" s="93">
        <f>BIB52+BIB53+BIB54+BIB55</f>
        <v>55588.49</v>
      </c>
      <c r="BIC51" s="94"/>
      <c r="BID51" s="94"/>
      <c r="BIE51" s="94"/>
      <c r="BIF51" s="94"/>
      <c r="BIG51" s="94"/>
      <c r="BIH51" s="94"/>
      <c r="BII51" s="94"/>
      <c r="BIJ51" s="94"/>
      <c r="BIK51" s="94"/>
      <c r="BIL51" s="96"/>
      <c r="BIM51" s="93">
        <f>BIM52+BIM53+BIM54+BIM55</f>
        <v>493100</v>
      </c>
      <c r="BIN51" s="94"/>
      <c r="BIO51" s="94"/>
      <c r="BIP51" s="94"/>
      <c r="BIQ51" s="94"/>
      <c r="BIR51" s="94"/>
      <c r="BIS51" s="94"/>
      <c r="BIT51" s="94"/>
      <c r="BIU51" s="94"/>
      <c r="BIV51" s="94"/>
      <c r="BIW51" s="94"/>
      <c r="BIX51" s="94"/>
      <c r="BIY51" s="94"/>
      <c r="BIZ51" s="94"/>
      <c r="BJA51" s="95"/>
      <c r="BJB51" s="97">
        <f>BJB52+BJB53+BJB54+BJB55</f>
        <v>239915.46</v>
      </c>
      <c r="BJC51" s="94"/>
      <c r="BJD51" s="94"/>
      <c r="BJE51" s="94"/>
      <c r="BJF51" s="94"/>
      <c r="BJG51" s="94"/>
      <c r="BJH51" s="94"/>
      <c r="BJI51" s="94"/>
      <c r="BJJ51" s="94"/>
      <c r="BJK51" s="94"/>
      <c r="BJL51" s="96"/>
      <c r="BJM51" s="93">
        <f>BJM52+BJM53+BJM54+BJM55</f>
        <v>583700</v>
      </c>
      <c r="BJN51" s="94"/>
      <c r="BJO51" s="94"/>
      <c r="BJP51" s="94"/>
      <c r="BJQ51" s="94"/>
      <c r="BJR51" s="94"/>
      <c r="BJS51" s="94"/>
      <c r="BJT51" s="94"/>
      <c r="BJU51" s="94"/>
      <c r="BJV51" s="94"/>
      <c r="BJW51" s="94"/>
      <c r="BJX51" s="94"/>
      <c r="BJY51" s="94"/>
      <c r="BJZ51" s="94"/>
      <c r="BKA51" s="96"/>
      <c r="BKB51" s="93">
        <f>BKB52+BKB53+BKB54+BKB55</f>
        <v>239915.46</v>
      </c>
      <c r="BKC51" s="94"/>
      <c r="BKD51" s="94"/>
      <c r="BKE51" s="94"/>
      <c r="BKF51" s="94"/>
      <c r="BKG51" s="94"/>
      <c r="BKH51" s="94"/>
      <c r="BKI51" s="94"/>
      <c r="BKJ51" s="94"/>
      <c r="BKK51" s="94"/>
      <c r="BKL51" s="96"/>
      <c r="BKM51" s="93">
        <f>BKM52+BKM53+BKM54+BKM55</f>
        <v>583700</v>
      </c>
      <c r="BKN51" s="94"/>
      <c r="BKO51" s="94"/>
      <c r="BKP51" s="94"/>
      <c r="BKQ51" s="94"/>
      <c r="BKR51" s="94"/>
      <c r="BKS51" s="94"/>
      <c r="BKT51" s="94"/>
      <c r="BKU51" s="94"/>
      <c r="BKV51" s="94"/>
      <c r="BKW51" s="94"/>
      <c r="BKX51" s="94"/>
      <c r="BKY51" s="94"/>
      <c r="BKZ51" s="94"/>
      <c r="BLA51" s="95"/>
      <c r="BLB51" s="97">
        <f>BLB52+BLB53+BLB54+BLB55</f>
        <v>0</v>
      </c>
      <c r="BLC51" s="94"/>
      <c r="BLD51" s="94"/>
      <c r="BLE51" s="94"/>
      <c r="BLF51" s="94"/>
      <c r="BLG51" s="94"/>
      <c r="BLH51" s="94"/>
      <c r="BLI51" s="94"/>
      <c r="BLJ51" s="94"/>
      <c r="BLK51" s="94"/>
      <c r="BLL51" s="96"/>
      <c r="BLM51" s="93">
        <f>BLM52+BLM53+BLM54+BLM55</f>
        <v>0</v>
      </c>
      <c r="BLN51" s="94"/>
      <c r="BLO51" s="94"/>
      <c r="BLP51" s="94"/>
      <c r="BLQ51" s="94"/>
      <c r="BLR51" s="94"/>
      <c r="BLS51" s="94"/>
      <c r="BLT51" s="94"/>
      <c r="BLU51" s="94"/>
      <c r="BLV51" s="94"/>
      <c r="BLW51" s="94"/>
      <c r="BLX51" s="94"/>
      <c r="BLY51" s="94"/>
      <c r="BLZ51" s="94"/>
      <c r="BMA51" s="96"/>
      <c r="BMB51" s="93">
        <f>BMB52+BMB53+BMB54+BMB55</f>
        <v>0</v>
      </c>
      <c r="BMC51" s="94"/>
      <c r="BMD51" s="94"/>
      <c r="BME51" s="94"/>
      <c r="BMF51" s="94"/>
      <c r="BMG51" s="94"/>
      <c r="BMH51" s="94"/>
      <c r="BMI51" s="94"/>
      <c r="BMJ51" s="94"/>
      <c r="BMK51" s="94"/>
      <c r="BML51" s="96"/>
      <c r="BMM51" s="93">
        <f>BMM52+BMM53+BMM54+BMM55</f>
        <v>0</v>
      </c>
      <c r="BMN51" s="94"/>
      <c r="BMO51" s="94"/>
      <c r="BMP51" s="94"/>
      <c r="BMQ51" s="94"/>
      <c r="BMR51" s="94"/>
      <c r="BMS51" s="94"/>
      <c r="BMT51" s="94"/>
      <c r="BMU51" s="94"/>
      <c r="BMV51" s="94"/>
      <c r="BMW51" s="94"/>
      <c r="BMX51" s="94"/>
      <c r="BMY51" s="94"/>
      <c r="BMZ51" s="94"/>
      <c r="BNA51" s="95"/>
      <c r="BNB51" s="59"/>
      <c r="BNC51" s="59"/>
      <c r="BND51" s="59"/>
      <c r="BNE51" s="59"/>
      <c r="BNF51" s="59"/>
      <c r="BNG51" s="59"/>
      <c r="BNH51" s="59"/>
      <c r="BNI51" s="59"/>
      <c r="BNJ51" s="59"/>
      <c r="BNK51" s="59"/>
      <c r="BNL51" s="59"/>
      <c r="BNM51" s="59"/>
      <c r="BNN51" s="59"/>
      <c r="BNO51" s="59"/>
      <c r="BNP51" s="59"/>
      <c r="BNQ51" s="59"/>
      <c r="BNR51" s="59"/>
      <c r="BNS51" s="59"/>
      <c r="BNT51" s="59"/>
      <c r="BNU51" s="59"/>
      <c r="BNV51" s="59"/>
      <c r="BNW51" s="59"/>
      <c r="BNX51" s="59"/>
      <c r="BNY51" s="59"/>
      <c r="BNZ51" s="59"/>
      <c r="BOA51" s="59"/>
      <c r="BOB51" s="59"/>
      <c r="BOC51" s="59"/>
      <c r="BOD51" s="59"/>
      <c r="BOE51" s="59"/>
      <c r="BOF51" s="59"/>
      <c r="BOG51" s="59"/>
      <c r="BOH51" s="59"/>
      <c r="BOI51" s="59"/>
      <c r="BOJ51" s="59"/>
      <c r="BOK51" s="59"/>
      <c r="BOL51" s="59"/>
      <c r="BOM51" s="59"/>
      <c r="BON51" s="59"/>
      <c r="BOO51" s="59"/>
      <c r="BOP51" s="59"/>
      <c r="BOQ51" s="59"/>
      <c r="BOR51" s="59"/>
      <c r="BOS51" s="59"/>
      <c r="BOT51" s="59"/>
      <c r="BOU51" s="59"/>
      <c r="BOV51" s="59"/>
      <c r="BOW51" s="59"/>
      <c r="BOX51" s="59"/>
      <c r="BOY51" s="59"/>
      <c r="BOZ51" s="59"/>
      <c r="BPA51" s="59"/>
    </row>
    <row r="52" spans="1:1769" s="60" customFormat="1" ht="33" customHeight="1">
      <c r="A52" s="129" t="s">
        <v>37</v>
      </c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Q52" s="130"/>
      <c r="AR52" s="130"/>
      <c r="AS52" s="131" t="s">
        <v>69</v>
      </c>
      <c r="AT52" s="132"/>
      <c r="AU52" s="132"/>
      <c r="AV52" s="132"/>
      <c r="AW52" s="132"/>
      <c r="AX52" s="132"/>
      <c r="AY52" s="132"/>
      <c r="AZ52" s="132"/>
      <c r="BA52" s="132"/>
      <c r="BB52" s="133">
        <f>DB52+FB52+HB52+JB52+LB52+NB52+PB52+RB52+TB52+VB52+XB52+ZB52+ABB52+ADB52+AFB52+AHB52+AJB52+ALB52+ANB52+APB52+ARB52+ATB52+AVB52+AXB52+AZB52+BBB52+BDB52+BFB52+BHB52+BJB52+BLB52</f>
        <v>5276777.28</v>
      </c>
      <c r="BC52" s="133"/>
      <c r="BD52" s="133"/>
      <c r="BE52" s="133"/>
      <c r="BF52" s="133"/>
      <c r="BG52" s="133"/>
      <c r="BH52" s="133"/>
      <c r="BI52" s="133"/>
      <c r="BJ52" s="133"/>
      <c r="BK52" s="133"/>
      <c r="BL52" s="133"/>
      <c r="BM52" s="133">
        <f>DM52+FM52+HM52+JM52+LM52+NM52+PM52+RM52+TM52+VM52+XM52+ZM52+ABM52+ADM52+AFM52+AHM52+AJM52+ALM52+ANM52+APM52+ARM52+ATM52+AVM52+AXM52+AZM52+BBM52+BDM52+BFM52+BHM52+BJM52+BLM52</f>
        <v>14321577.430000002</v>
      </c>
      <c r="BN52" s="133"/>
      <c r="BO52" s="133"/>
      <c r="BP52" s="133"/>
      <c r="BQ52" s="133"/>
      <c r="BR52" s="133"/>
      <c r="BS52" s="133"/>
      <c r="BT52" s="133"/>
      <c r="BU52" s="133"/>
      <c r="BV52" s="133"/>
      <c r="BW52" s="133"/>
      <c r="BX52" s="133"/>
      <c r="BY52" s="133"/>
      <c r="BZ52" s="133"/>
      <c r="CA52" s="133"/>
      <c r="CB52" s="133">
        <f>EB52+GB52+IB52+KB52+MB52+OB52+QB52+SB52+UB52+WB52+YB52+AAB52+ACB52+AEB52+AGB52+AIB52+AKB52+AMB52+AOB52+AQB52+ASB52+AUB52+AWB52+AYB52+BAB52+BCB52+BEB52+BGB52+BIB52+BKB52+BMB52</f>
        <v>5276777.28</v>
      </c>
      <c r="CC52" s="133"/>
      <c r="CD52" s="133"/>
      <c r="CE52" s="133"/>
      <c r="CF52" s="133"/>
      <c r="CG52" s="133"/>
      <c r="CH52" s="133"/>
      <c r="CI52" s="133"/>
      <c r="CJ52" s="133"/>
      <c r="CK52" s="133"/>
      <c r="CL52" s="133"/>
      <c r="CM52" s="133">
        <f>EM52+GM52+IM52+KM52+MM52+OM52+QM52+SM52+UM52+WM52+YM52+AAM52+ACM52+AEM52+AGM52+AIM52+AKM52+AMM52+AOM52+AQM52+ASM52+AUM52+AWM52+AYM52+BAM52+BCM52+BEM52+BGM52+BIM52+BKM52+BMM52</f>
        <v>14321577.430000002</v>
      </c>
      <c r="CN52" s="133"/>
      <c r="CO52" s="133"/>
      <c r="CP52" s="133"/>
      <c r="CQ52" s="133"/>
      <c r="CR52" s="133"/>
      <c r="CS52" s="133"/>
      <c r="CT52" s="133"/>
      <c r="CU52" s="133"/>
      <c r="CV52" s="133"/>
      <c r="CW52" s="133"/>
      <c r="CX52" s="133"/>
      <c r="CY52" s="133"/>
      <c r="CZ52" s="133"/>
      <c r="DA52" s="134"/>
      <c r="DB52" s="97">
        <v>0</v>
      </c>
      <c r="DC52" s="94"/>
      <c r="DD52" s="94"/>
      <c r="DE52" s="94"/>
      <c r="DF52" s="94"/>
      <c r="DG52" s="94"/>
      <c r="DH52" s="94"/>
      <c r="DI52" s="94"/>
      <c r="DJ52" s="94"/>
      <c r="DK52" s="94"/>
      <c r="DL52" s="96"/>
      <c r="DM52" s="93">
        <v>0</v>
      </c>
      <c r="DN52" s="94"/>
      <c r="DO52" s="94"/>
      <c r="DP52" s="94"/>
      <c r="DQ52" s="94"/>
      <c r="DR52" s="94"/>
      <c r="DS52" s="94"/>
      <c r="DT52" s="94"/>
      <c r="DU52" s="94"/>
      <c r="DV52" s="94"/>
      <c r="DW52" s="94"/>
      <c r="DX52" s="94"/>
      <c r="DY52" s="94"/>
      <c r="DZ52" s="94"/>
      <c r="EA52" s="96"/>
      <c r="EB52" s="93">
        <v>0</v>
      </c>
      <c r="EC52" s="94"/>
      <c r="ED52" s="94"/>
      <c r="EE52" s="94"/>
      <c r="EF52" s="94"/>
      <c r="EG52" s="94"/>
      <c r="EH52" s="94"/>
      <c r="EI52" s="94"/>
      <c r="EJ52" s="94"/>
      <c r="EK52" s="94"/>
      <c r="EL52" s="96"/>
      <c r="EM52" s="93">
        <v>0</v>
      </c>
      <c r="EN52" s="94"/>
      <c r="EO52" s="94"/>
      <c r="EP52" s="94"/>
      <c r="EQ52" s="94"/>
      <c r="ER52" s="94"/>
      <c r="ES52" s="94"/>
      <c r="ET52" s="94"/>
      <c r="EU52" s="94"/>
      <c r="EV52" s="94"/>
      <c r="EW52" s="94"/>
      <c r="EX52" s="94"/>
      <c r="EY52" s="94"/>
      <c r="EZ52" s="94"/>
      <c r="FA52" s="95"/>
      <c r="FB52" s="97">
        <v>365892.47</v>
      </c>
      <c r="FC52" s="94"/>
      <c r="FD52" s="94"/>
      <c r="FE52" s="94"/>
      <c r="FF52" s="94"/>
      <c r="FG52" s="94"/>
      <c r="FH52" s="94"/>
      <c r="FI52" s="94"/>
      <c r="FJ52" s="94"/>
      <c r="FK52" s="94"/>
      <c r="FL52" s="96"/>
      <c r="FM52" s="93">
        <v>769900</v>
      </c>
      <c r="FN52" s="94"/>
      <c r="FO52" s="94"/>
      <c r="FP52" s="94"/>
      <c r="FQ52" s="94"/>
      <c r="FR52" s="94"/>
      <c r="FS52" s="94"/>
      <c r="FT52" s="94"/>
      <c r="FU52" s="94"/>
      <c r="FV52" s="94"/>
      <c r="FW52" s="94"/>
      <c r="FX52" s="94"/>
      <c r="FY52" s="94"/>
      <c r="FZ52" s="94"/>
      <c r="GA52" s="96"/>
      <c r="GB52" s="93">
        <v>365892.47</v>
      </c>
      <c r="GC52" s="94"/>
      <c r="GD52" s="94"/>
      <c r="GE52" s="94"/>
      <c r="GF52" s="94"/>
      <c r="GG52" s="94"/>
      <c r="GH52" s="94"/>
      <c r="GI52" s="94"/>
      <c r="GJ52" s="94"/>
      <c r="GK52" s="94"/>
      <c r="GL52" s="96"/>
      <c r="GM52" s="93">
        <v>769900</v>
      </c>
      <c r="GN52" s="94"/>
      <c r="GO52" s="94"/>
      <c r="GP52" s="94"/>
      <c r="GQ52" s="94"/>
      <c r="GR52" s="94"/>
      <c r="GS52" s="94"/>
      <c r="GT52" s="94"/>
      <c r="GU52" s="94"/>
      <c r="GV52" s="94"/>
      <c r="GW52" s="94"/>
      <c r="GX52" s="94"/>
      <c r="GY52" s="94"/>
      <c r="GZ52" s="94"/>
      <c r="HA52" s="95"/>
      <c r="HB52" s="97">
        <v>117471.97</v>
      </c>
      <c r="HC52" s="94"/>
      <c r="HD52" s="94"/>
      <c r="HE52" s="94"/>
      <c r="HF52" s="94"/>
      <c r="HG52" s="94"/>
      <c r="HH52" s="94"/>
      <c r="HI52" s="94"/>
      <c r="HJ52" s="94"/>
      <c r="HK52" s="94"/>
      <c r="HL52" s="96"/>
      <c r="HM52" s="93">
        <v>422000</v>
      </c>
      <c r="HN52" s="94"/>
      <c r="HO52" s="94"/>
      <c r="HP52" s="94"/>
      <c r="HQ52" s="94"/>
      <c r="HR52" s="94"/>
      <c r="HS52" s="94"/>
      <c r="HT52" s="94"/>
      <c r="HU52" s="94"/>
      <c r="HV52" s="94"/>
      <c r="HW52" s="94"/>
      <c r="HX52" s="94"/>
      <c r="HY52" s="94"/>
      <c r="HZ52" s="94"/>
      <c r="IA52" s="96"/>
      <c r="IB52" s="93">
        <v>117471.97</v>
      </c>
      <c r="IC52" s="94"/>
      <c r="ID52" s="94"/>
      <c r="IE52" s="94"/>
      <c r="IF52" s="94"/>
      <c r="IG52" s="94"/>
      <c r="IH52" s="94"/>
      <c r="II52" s="94"/>
      <c r="IJ52" s="94"/>
      <c r="IK52" s="94"/>
      <c r="IL52" s="96"/>
      <c r="IM52" s="93">
        <v>422000</v>
      </c>
      <c r="IN52" s="94"/>
      <c r="IO52" s="94"/>
      <c r="IP52" s="94"/>
      <c r="IQ52" s="94"/>
      <c r="IR52" s="94"/>
      <c r="IS52" s="94"/>
      <c r="IT52" s="94"/>
      <c r="IU52" s="94"/>
      <c r="IV52" s="94"/>
      <c r="IW52" s="94"/>
      <c r="IX52" s="94"/>
      <c r="IY52" s="94"/>
      <c r="IZ52" s="94"/>
      <c r="JA52" s="95"/>
      <c r="JB52" s="97">
        <v>233888.76</v>
      </c>
      <c r="JC52" s="94"/>
      <c r="JD52" s="94"/>
      <c r="JE52" s="94"/>
      <c r="JF52" s="94"/>
      <c r="JG52" s="94"/>
      <c r="JH52" s="94"/>
      <c r="JI52" s="94"/>
      <c r="JJ52" s="94"/>
      <c r="JK52" s="94"/>
      <c r="JL52" s="96"/>
      <c r="JM52" s="93">
        <v>635800</v>
      </c>
      <c r="JN52" s="94"/>
      <c r="JO52" s="94"/>
      <c r="JP52" s="94"/>
      <c r="JQ52" s="94"/>
      <c r="JR52" s="94"/>
      <c r="JS52" s="94"/>
      <c r="JT52" s="94"/>
      <c r="JU52" s="94"/>
      <c r="JV52" s="94"/>
      <c r="JW52" s="94"/>
      <c r="JX52" s="94"/>
      <c r="JY52" s="94"/>
      <c r="JZ52" s="94"/>
      <c r="KA52" s="96"/>
      <c r="KB52" s="93">
        <v>233888.76</v>
      </c>
      <c r="KC52" s="94"/>
      <c r="KD52" s="94"/>
      <c r="KE52" s="94"/>
      <c r="KF52" s="94"/>
      <c r="KG52" s="94"/>
      <c r="KH52" s="94"/>
      <c r="KI52" s="94"/>
      <c r="KJ52" s="94"/>
      <c r="KK52" s="94"/>
      <c r="KL52" s="96"/>
      <c r="KM52" s="93">
        <v>635800</v>
      </c>
      <c r="KN52" s="94"/>
      <c r="KO52" s="94"/>
      <c r="KP52" s="94"/>
      <c r="KQ52" s="94"/>
      <c r="KR52" s="94"/>
      <c r="KS52" s="94"/>
      <c r="KT52" s="94"/>
      <c r="KU52" s="94"/>
      <c r="KV52" s="94"/>
      <c r="KW52" s="94"/>
      <c r="KX52" s="94"/>
      <c r="KY52" s="94"/>
      <c r="KZ52" s="94"/>
      <c r="LA52" s="95"/>
      <c r="LB52" s="97">
        <v>174529.15</v>
      </c>
      <c r="LC52" s="94"/>
      <c r="LD52" s="94"/>
      <c r="LE52" s="94"/>
      <c r="LF52" s="94"/>
      <c r="LG52" s="94"/>
      <c r="LH52" s="94"/>
      <c r="LI52" s="94"/>
      <c r="LJ52" s="94"/>
      <c r="LK52" s="94"/>
      <c r="LL52" s="96"/>
      <c r="LM52" s="93">
        <v>312276.75</v>
      </c>
      <c r="LN52" s="94"/>
      <c r="LO52" s="94"/>
      <c r="LP52" s="94"/>
      <c r="LQ52" s="94"/>
      <c r="LR52" s="94"/>
      <c r="LS52" s="94"/>
      <c r="LT52" s="94"/>
      <c r="LU52" s="94"/>
      <c r="LV52" s="94"/>
      <c r="LW52" s="94"/>
      <c r="LX52" s="94"/>
      <c r="LY52" s="94"/>
      <c r="LZ52" s="94"/>
      <c r="MA52" s="96"/>
      <c r="MB52" s="93">
        <v>174529.15</v>
      </c>
      <c r="MC52" s="94"/>
      <c r="MD52" s="94"/>
      <c r="ME52" s="94"/>
      <c r="MF52" s="94"/>
      <c r="MG52" s="94"/>
      <c r="MH52" s="94"/>
      <c r="MI52" s="94"/>
      <c r="MJ52" s="94"/>
      <c r="MK52" s="94"/>
      <c r="ML52" s="96"/>
      <c r="MM52" s="93">
        <v>312276.75</v>
      </c>
      <c r="MN52" s="94"/>
      <c r="MO52" s="94"/>
      <c r="MP52" s="94"/>
      <c r="MQ52" s="94"/>
      <c r="MR52" s="94"/>
      <c r="MS52" s="94"/>
      <c r="MT52" s="94"/>
      <c r="MU52" s="94"/>
      <c r="MV52" s="94"/>
      <c r="MW52" s="94"/>
      <c r="MX52" s="94"/>
      <c r="MY52" s="94"/>
      <c r="MZ52" s="94"/>
      <c r="NA52" s="95"/>
      <c r="NB52" s="97">
        <v>141585.54</v>
      </c>
      <c r="NC52" s="94"/>
      <c r="ND52" s="94"/>
      <c r="NE52" s="94"/>
      <c r="NF52" s="94"/>
      <c r="NG52" s="94"/>
      <c r="NH52" s="94"/>
      <c r="NI52" s="94"/>
      <c r="NJ52" s="94"/>
      <c r="NK52" s="94"/>
      <c r="NL52" s="96"/>
      <c r="NM52" s="93">
        <v>411900</v>
      </c>
      <c r="NN52" s="94"/>
      <c r="NO52" s="94"/>
      <c r="NP52" s="94"/>
      <c r="NQ52" s="94"/>
      <c r="NR52" s="94"/>
      <c r="NS52" s="94"/>
      <c r="NT52" s="94"/>
      <c r="NU52" s="94"/>
      <c r="NV52" s="94"/>
      <c r="NW52" s="94"/>
      <c r="NX52" s="94"/>
      <c r="NY52" s="94"/>
      <c r="NZ52" s="94"/>
      <c r="OA52" s="96"/>
      <c r="OB52" s="93">
        <v>141585.54</v>
      </c>
      <c r="OC52" s="94"/>
      <c r="OD52" s="94"/>
      <c r="OE52" s="94"/>
      <c r="OF52" s="94"/>
      <c r="OG52" s="94"/>
      <c r="OH52" s="94"/>
      <c r="OI52" s="94"/>
      <c r="OJ52" s="94"/>
      <c r="OK52" s="94"/>
      <c r="OL52" s="96"/>
      <c r="OM52" s="93">
        <v>411900</v>
      </c>
      <c r="ON52" s="94"/>
      <c r="OO52" s="94"/>
      <c r="OP52" s="94"/>
      <c r="OQ52" s="94"/>
      <c r="OR52" s="94"/>
      <c r="OS52" s="94"/>
      <c r="OT52" s="94"/>
      <c r="OU52" s="94"/>
      <c r="OV52" s="94"/>
      <c r="OW52" s="94"/>
      <c r="OX52" s="94"/>
      <c r="OY52" s="94"/>
      <c r="OZ52" s="94"/>
      <c r="PA52" s="95"/>
      <c r="PB52" s="97">
        <v>136011.25</v>
      </c>
      <c r="PC52" s="94"/>
      <c r="PD52" s="94"/>
      <c r="PE52" s="94"/>
      <c r="PF52" s="94"/>
      <c r="PG52" s="94"/>
      <c r="PH52" s="94"/>
      <c r="PI52" s="94"/>
      <c r="PJ52" s="94"/>
      <c r="PK52" s="94"/>
      <c r="PL52" s="96"/>
      <c r="PM52" s="93">
        <v>331496.09000000003</v>
      </c>
      <c r="PN52" s="94"/>
      <c r="PO52" s="94"/>
      <c r="PP52" s="94"/>
      <c r="PQ52" s="94"/>
      <c r="PR52" s="94"/>
      <c r="PS52" s="94"/>
      <c r="PT52" s="94"/>
      <c r="PU52" s="94"/>
      <c r="PV52" s="94"/>
      <c r="PW52" s="94"/>
      <c r="PX52" s="94"/>
      <c r="PY52" s="94"/>
      <c r="PZ52" s="94"/>
      <c r="QA52" s="96"/>
      <c r="QB52" s="93">
        <v>136011.25</v>
      </c>
      <c r="QC52" s="94"/>
      <c r="QD52" s="94"/>
      <c r="QE52" s="94"/>
      <c r="QF52" s="94"/>
      <c r="QG52" s="94"/>
      <c r="QH52" s="94"/>
      <c r="QI52" s="94"/>
      <c r="QJ52" s="94"/>
      <c r="QK52" s="94"/>
      <c r="QL52" s="96"/>
      <c r="QM52" s="93">
        <v>331496.09000000003</v>
      </c>
      <c r="QN52" s="94"/>
      <c r="QO52" s="94"/>
      <c r="QP52" s="94"/>
      <c r="QQ52" s="94"/>
      <c r="QR52" s="94"/>
      <c r="QS52" s="94"/>
      <c r="QT52" s="94"/>
      <c r="QU52" s="94"/>
      <c r="QV52" s="94"/>
      <c r="QW52" s="94"/>
      <c r="QX52" s="94"/>
      <c r="QY52" s="94"/>
      <c r="QZ52" s="94"/>
      <c r="RA52" s="95"/>
      <c r="RB52" s="97"/>
      <c r="RC52" s="94"/>
      <c r="RD52" s="94"/>
      <c r="RE52" s="94"/>
      <c r="RF52" s="94"/>
      <c r="RG52" s="94"/>
      <c r="RH52" s="94"/>
      <c r="RI52" s="94"/>
      <c r="RJ52" s="94"/>
      <c r="RK52" s="94"/>
      <c r="RL52" s="96"/>
      <c r="RM52" s="93">
        <v>122564.99</v>
      </c>
      <c r="RN52" s="94"/>
      <c r="RO52" s="94"/>
      <c r="RP52" s="94"/>
      <c r="RQ52" s="94"/>
      <c r="RR52" s="94"/>
      <c r="RS52" s="94"/>
      <c r="RT52" s="94"/>
      <c r="RU52" s="94"/>
      <c r="RV52" s="94"/>
      <c r="RW52" s="94"/>
      <c r="RX52" s="94"/>
      <c r="RY52" s="94"/>
      <c r="RZ52" s="94"/>
      <c r="SA52" s="96"/>
      <c r="SB52" s="93"/>
      <c r="SC52" s="94"/>
      <c r="SD52" s="94"/>
      <c r="SE52" s="94"/>
      <c r="SF52" s="94"/>
      <c r="SG52" s="94"/>
      <c r="SH52" s="94"/>
      <c r="SI52" s="94"/>
      <c r="SJ52" s="94"/>
      <c r="SK52" s="94"/>
      <c r="SL52" s="96"/>
      <c r="SM52" s="93">
        <v>122564.99</v>
      </c>
      <c r="SN52" s="94"/>
      <c r="SO52" s="94"/>
      <c r="SP52" s="94"/>
      <c r="SQ52" s="94"/>
      <c r="SR52" s="94"/>
      <c r="SS52" s="94"/>
      <c r="ST52" s="94"/>
      <c r="SU52" s="94"/>
      <c r="SV52" s="94"/>
      <c r="SW52" s="94"/>
      <c r="SX52" s="94"/>
      <c r="SY52" s="94"/>
      <c r="SZ52" s="94"/>
      <c r="TA52" s="95"/>
      <c r="TB52" s="97">
        <v>348152.81</v>
      </c>
      <c r="TC52" s="94"/>
      <c r="TD52" s="94"/>
      <c r="TE52" s="94"/>
      <c r="TF52" s="94"/>
      <c r="TG52" s="94"/>
      <c r="TH52" s="94"/>
      <c r="TI52" s="94"/>
      <c r="TJ52" s="94"/>
      <c r="TK52" s="94"/>
      <c r="TL52" s="96"/>
      <c r="TM52" s="93">
        <v>767400</v>
      </c>
      <c r="TN52" s="94"/>
      <c r="TO52" s="94"/>
      <c r="TP52" s="94"/>
      <c r="TQ52" s="94"/>
      <c r="TR52" s="94"/>
      <c r="TS52" s="94"/>
      <c r="TT52" s="94"/>
      <c r="TU52" s="94"/>
      <c r="TV52" s="94"/>
      <c r="TW52" s="94"/>
      <c r="TX52" s="94"/>
      <c r="TY52" s="94"/>
      <c r="TZ52" s="94"/>
      <c r="UA52" s="96"/>
      <c r="UB52" s="93">
        <v>348152.81</v>
      </c>
      <c r="UC52" s="94"/>
      <c r="UD52" s="94"/>
      <c r="UE52" s="94"/>
      <c r="UF52" s="94"/>
      <c r="UG52" s="94"/>
      <c r="UH52" s="94"/>
      <c r="UI52" s="94"/>
      <c r="UJ52" s="94"/>
      <c r="UK52" s="94"/>
      <c r="UL52" s="96"/>
      <c r="UM52" s="93">
        <v>767400</v>
      </c>
      <c r="UN52" s="94"/>
      <c r="UO52" s="94"/>
      <c r="UP52" s="94"/>
      <c r="UQ52" s="94"/>
      <c r="UR52" s="94"/>
      <c r="US52" s="94"/>
      <c r="UT52" s="94"/>
      <c r="UU52" s="94"/>
      <c r="UV52" s="94"/>
      <c r="UW52" s="94"/>
      <c r="UX52" s="94"/>
      <c r="UY52" s="94"/>
      <c r="UZ52" s="94"/>
      <c r="VA52" s="95"/>
      <c r="VB52" s="97">
        <v>133177.41</v>
      </c>
      <c r="VC52" s="94"/>
      <c r="VD52" s="94"/>
      <c r="VE52" s="94"/>
      <c r="VF52" s="94"/>
      <c r="VG52" s="94"/>
      <c r="VH52" s="94"/>
      <c r="VI52" s="94"/>
      <c r="VJ52" s="94"/>
      <c r="VK52" s="94"/>
      <c r="VL52" s="96"/>
      <c r="VM52" s="93">
        <v>346200</v>
      </c>
      <c r="VN52" s="94"/>
      <c r="VO52" s="94"/>
      <c r="VP52" s="94"/>
      <c r="VQ52" s="94"/>
      <c r="VR52" s="94"/>
      <c r="VS52" s="94"/>
      <c r="VT52" s="94"/>
      <c r="VU52" s="94"/>
      <c r="VV52" s="94"/>
      <c r="VW52" s="94"/>
      <c r="VX52" s="94"/>
      <c r="VY52" s="94"/>
      <c r="VZ52" s="94"/>
      <c r="WA52" s="96"/>
      <c r="WB52" s="93">
        <v>133177.41</v>
      </c>
      <c r="WC52" s="94"/>
      <c r="WD52" s="94"/>
      <c r="WE52" s="94"/>
      <c r="WF52" s="94"/>
      <c r="WG52" s="94"/>
      <c r="WH52" s="94"/>
      <c r="WI52" s="94"/>
      <c r="WJ52" s="94"/>
      <c r="WK52" s="94"/>
      <c r="WL52" s="96"/>
      <c r="WM52" s="93">
        <v>346200</v>
      </c>
      <c r="WN52" s="94"/>
      <c r="WO52" s="94"/>
      <c r="WP52" s="94"/>
      <c r="WQ52" s="94"/>
      <c r="WR52" s="94"/>
      <c r="WS52" s="94"/>
      <c r="WT52" s="94"/>
      <c r="WU52" s="94"/>
      <c r="WV52" s="94"/>
      <c r="WW52" s="94"/>
      <c r="WX52" s="94"/>
      <c r="WY52" s="94"/>
      <c r="WZ52" s="94"/>
      <c r="XA52" s="95"/>
      <c r="XB52" s="97">
        <v>71043.28</v>
      </c>
      <c r="XC52" s="94"/>
      <c r="XD52" s="94"/>
      <c r="XE52" s="94"/>
      <c r="XF52" s="94"/>
      <c r="XG52" s="94"/>
      <c r="XH52" s="94"/>
      <c r="XI52" s="94"/>
      <c r="XJ52" s="94"/>
      <c r="XK52" s="94"/>
      <c r="XL52" s="96"/>
      <c r="XM52" s="93">
        <v>281300</v>
      </c>
      <c r="XN52" s="94"/>
      <c r="XO52" s="94"/>
      <c r="XP52" s="94"/>
      <c r="XQ52" s="94"/>
      <c r="XR52" s="94"/>
      <c r="XS52" s="94"/>
      <c r="XT52" s="94"/>
      <c r="XU52" s="94"/>
      <c r="XV52" s="94"/>
      <c r="XW52" s="94"/>
      <c r="XX52" s="94"/>
      <c r="XY52" s="94"/>
      <c r="XZ52" s="94"/>
      <c r="YA52" s="96"/>
      <c r="YB52" s="93">
        <v>71043.28</v>
      </c>
      <c r="YC52" s="94"/>
      <c r="YD52" s="94"/>
      <c r="YE52" s="94"/>
      <c r="YF52" s="94"/>
      <c r="YG52" s="94"/>
      <c r="YH52" s="94"/>
      <c r="YI52" s="94"/>
      <c r="YJ52" s="94"/>
      <c r="YK52" s="94"/>
      <c r="YL52" s="96"/>
      <c r="YM52" s="93">
        <v>281300</v>
      </c>
      <c r="YN52" s="94"/>
      <c r="YO52" s="94"/>
      <c r="YP52" s="94"/>
      <c r="YQ52" s="94"/>
      <c r="YR52" s="94"/>
      <c r="YS52" s="94"/>
      <c r="YT52" s="94"/>
      <c r="YU52" s="94"/>
      <c r="YV52" s="94"/>
      <c r="YW52" s="94"/>
      <c r="YX52" s="94"/>
      <c r="YY52" s="94"/>
      <c r="YZ52" s="94"/>
      <c r="ZA52" s="95"/>
      <c r="ZB52" s="97">
        <v>163129.66</v>
      </c>
      <c r="ZC52" s="94"/>
      <c r="ZD52" s="94"/>
      <c r="ZE52" s="94"/>
      <c r="ZF52" s="94"/>
      <c r="ZG52" s="94"/>
      <c r="ZH52" s="94"/>
      <c r="ZI52" s="94"/>
      <c r="ZJ52" s="94"/>
      <c r="ZK52" s="94"/>
      <c r="ZL52" s="96"/>
      <c r="ZM52" s="93">
        <v>338803.4</v>
      </c>
      <c r="ZN52" s="94"/>
      <c r="ZO52" s="94"/>
      <c r="ZP52" s="94"/>
      <c r="ZQ52" s="94"/>
      <c r="ZR52" s="94"/>
      <c r="ZS52" s="94"/>
      <c r="ZT52" s="94"/>
      <c r="ZU52" s="94"/>
      <c r="ZV52" s="94"/>
      <c r="ZW52" s="94"/>
      <c r="ZX52" s="94"/>
      <c r="ZY52" s="94"/>
      <c r="ZZ52" s="94"/>
      <c r="AAA52" s="96"/>
      <c r="AAB52" s="93">
        <v>163129.66</v>
      </c>
      <c r="AAC52" s="94"/>
      <c r="AAD52" s="94"/>
      <c r="AAE52" s="94"/>
      <c r="AAF52" s="94"/>
      <c r="AAG52" s="94"/>
      <c r="AAH52" s="94"/>
      <c r="AAI52" s="94"/>
      <c r="AAJ52" s="94"/>
      <c r="AAK52" s="94"/>
      <c r="AAL52" s="96"/>
      <c r="AAM52" s="93">
        <v>338803.4</v>
      </c>
      <c r="AAN52" s="94"/>
      <c r="AAO52" s="94"/>
      <c r="AAP52" s="94"/>
      <c r="AAQ52" s="94"/>
      <c r="AAR52" s="94"/>
      <c r="AAS52" s="94"/>
      <c r="AAT52" s="94"/>
      <c r="AAU52" s="94"/>
      <c r="AAV52" s="94"/>
      <c r="AAW52" s="94"/>
      <c r="AAX52" s="94"/>
      <c r="AAY52" s="94"/>
      <c r="AAZ52" s="94"/>
      <c r="ABA52" s="95"/>
      <c r="ABB52" s="97">
        <v>287071.25</v>
      </c>
      <c r="ABC52" s="94"/>
      <c r="ABD52" s="94"/>
      <c r="ABE52" s="94"/>
      <c r="ABF52" s="94"/>
      <c r="ABG52" s="94"/>
      <c r="ABH52" s="94"/>
      <c r="ABI52" s="94"/>
      <c r="ABJ52" s="94"/>
      <c r="ABK52" s="94"/>
      <c r="ABL52" s="96"/>
      <c r="ABM52" s="93">
        <v>689715.66</v>
      </c>
      <c r="ABN52" s="94"/>
      <c r="ABO52" s="94"/>
      <c r="ABP52" s="94"/>
      <c r="ABQ52" s="94"/>
      <c r="ABR52" s="94"/>
      <c r="ABS52" s="94"/>
      <c r="ABT52" s="94"/>
      <c r="ABU52" s="94"/>
      <c r="ABV52" s="94"/>
      <c r="ABW52" s="94"/>
      <c r="ABX52" s="94"/>
      <c r="ABY52" s="94"/>
      <c r="ABZ52" s="94"/>
      <c r="ACA52" s="96"/>
      <c r="ACB52" s="93">
        <v>287071.25</v>
      </c>
      <c r="ACC52" s="94"/>
      <c r="ACD52" s="94"/>
      <c r="ACE52" s="94"/>
      <c r="ACF52" s="94"/>
      <c r="ACG52" s="94"/>
      <c r="ACH52" s="94"/>
      <c r="ACI52" s="94"/>
      <c r="ACJ52" s="94"/>
      <c r="ACK52" s="94"/>
      <c r="ACL52" s="96"/>
      <c r="ACM52" s="93">
        <v>689715.66</v>
      </c>
      <c r="ACN52" s="94"/>
      <c r="ACO52" s="94"/>
      <c r="ACP52" s="94"/>
      <c r="ACQ52" s="94"/>
      <c r="ACR52" s="94"/>
      <c r="ACS52" s="94"/>
      <c r="ACT52" s="94"/>
      <c r="ACU52" s="94"/>
      <c r="ACV52" s="94"/>
      <c r="ACW52" s="94"/>
      <c r="ACX52" s="94"/>
      <c r="ACY52" s="94"/>
      <c r="ACZ52" s="94"/>
      <c r="ADA52" s="95"/>
      <c r="ADB52" s="97"/>
      <c r="ADC52" s="94"/>
      <c r="ADD52" s="94"/>
      <c r="ADE52" s="94"/>
      <c r="ADF52" s="94"/>
      <c r="ADG52" s="94"/>
      <c r="ADH52" s="94"/>
      <c r="ADI52" s="94"/>
      <c r="ADJ52" s="94"/>
      <c r="ADK52" s="94"/>
      <c r="ADL52" s="96"/>
      <c r="ADM52" s="93">
        <v>79680.33</v>
      </c>
      <c r="ADN52" s="94"/>
      <c r="ADO52" s="94"/>
      <c r="ADP52" s="94"/>
      <c r="ADQ52" s="94"/>
      <c r="ADR52" s="94"/>
      <c r="ADS52" s="94"/>
      <c r="ADT52" s="94"/>
      <c r="ADU52" s="94"/>
      <c r="ADV52" s="94"/>
      <c r="ADW52" s="94"/>
      <c r="ADX52" s="94"/>
      <c r="ADY52" s="94"/>
      <c r="ADZ52" s="94"/>
      <c r="AEA52" s="96"/>
      <c r="AEB52" s="93"/>
      <c r="AEC52" s="94"/>
      <c r="AED52" s="94"/>
      <c r="AEE52" s="94"/>
      <c r="AEF52" s="94"/>
      <c r="AEG52" s="94"/>
      <c r="AEH52" s="94"/>
      <c r="AEI52" s="94"/>
      <c r="AEJ52" s="94"/>
      <c r="AEK52" s="94"/>
      <c r="AEL52" s="96"/>
      <c r="AEM52" s="93">
        <v>79680.33</v>
      </c>
      <c r="AEN52" s="94"/>
      <c r="AEO52" s="94"/>
      <c r="AEP52" s="94"/>
      <c r="AEQ52" s="94"/>
      <c r="AER52" s="94"/>
      <c r="AES52" s="94"/>
      <c r="AET52" s="94"/>
      <c r="AEU52" s="94"/>
      <c r="AEV52" s="94"/>
      <c r="AEW52" s="94"/>
      <c r="AEX52" s="94"/>
      <c r="AEY52" s="94"/>
      <c r="AEZ52" s="94"/>
      <c r="AFA52" s="95"/>
      <c r="AFB52" s="97">
        <v>156164.17000000001</v>
      </c>
      <c r="AFC52" s="94"/>
      <c r="AFD52" s="94"/>
      <c r="AFE52" s="94"/>
      <c r="AFF52" s="94"/>
      <c r="AFG52" s="94"/>
      <c r="AFH52" s="94"/>
      <c r="AFI52" s="94"/>
      <c r="AFJ52" s="94"/>
      <c r="AFK52" s="94"/>
      <c r="AFL52" s="96"/>
      <c r="AFM52" s="93">
        <v>443100</v>
      </c>
      <c r="AFN52" s="94"/>
      <c r="AFO52" s="94"/>
      <c r="AFP52" s="94"/>
      <c r="AFQ52" s="94"/>
      <c r="AFR52" s="94"/>
      <c r="AFS52" s="94"/>
      <c r="AFT52" s="94"/>
      <c r="AFU52" s="94"/>
      <c r="AFV52" s="94"/>
      <c r="AFW52" s="94"/>
      <c r="AFX52" s="94"/>
      <c r="AFY52" s="94"/>
      <c r="AFZ52" s="94"/>
      <c r="AGA52" s="96"/>
      <c r="AGB52" s="93">
        <v>156164.17000000001</v>
      </c>
      <c r="AGC52" s="94"/>
      <c r="AGD52" s="94"/>
      <c r="AGE52" s="94"/>
      <c r="AGF52" s="94"/>
      <c r="AGG52" s="94"/>
      <c r="AGH52" s="94"/>
      <c r="AGI52" s="94"/>
      <c r="AGJ52" s="94"/>
      <c r="AGK52" s="94"/>
      <c r="AGL52" s="96"/>
      <c r="AGM52" s="93">
        <v>443100</v>
      </c>
      <c r="AGN52" s="94"/>
      <c r="AGO52" s="94"/>
      <c r="AGP52" s="94"/>
      <c r="AGQ52" s="94"/>
      <c r="AGR52" s="94"/>
      <c r="AGS52" s="94"/>
      <c r="AGT52" s="94"/>
      <c r="AGU52" s="94"/>
      <c r="AGV52" s="94"/>
      <c r="AGW52" s="94"/>
      <c r="AGX52" s="94"/>
      <c r="AGY52" s="94"/>
      <c r="AGZ52" s="94"/>
      <c r="AHA52" s="95"/>
      <c r="AHB52" s="97">
        <v>20728.66</v>
      </c>
      <c r="AHC52" s="94"/>
      <c r="AHD52" s="94"/>
      <c r="AHE52" s="94"/>
      <c r="AHF52" s="94"/>
      <c r="AHG52" s="94"/>
      <c r="AHH52" s="94"/>
      <c r="AHI52" s="94"/>
      <c r="AHJ52" s="94"/>
      <c r="AHK52" s="94"/>
      <c r="AHL52" s="96"/>
      <c r="AHM52" s="93">
        <v>793500</v>
      </c>
      <c r="AHN52" s="94"/>
      <c r="AHO52" s="94"/>
      <c r="AHP52" s="94"/>
      <c r="AHQ52" s="94"/>
      <c r="AHR52" s="94"/>
      <c r="AHS52" s="94"/>
      <c r="AHT52" s="94"/>
      <c r="AHU52" s="94"/>
      <c r="AHV52" s="94"/>
      <c r="AHW52" s="94"/>
      <c r="AHX52" s="94"/>
      <c r="AHY52" s="94"/>
      <c r="AHZ52" s="94"/>
      <c r="AIA52" s="96"/>
      <c r="AIB52" s="93">
        <v>20728.66</v>
      </c>
      <c r="AIC52" s="94"/>
      <c r="AID52" s="94"/>
      <c r="AIE52" s="94"/>
      <c r="AIF52" s="94"/>
      <c r="AIG52" s="94"/>
      <c r="AIH52" s="94"/>
      <c r="AII52" s="94"/>
      <c r="AIJ52" s="94"/>
      <c r="AIK52" s="94"/>
      <c r="AIL52" s="96"/>
      <c r="AIM52" s="93">
        <v>793500</v>
      </c>
      <c r="AIN52" s="94"/>
      <c r="AIO52" s="94"/>
      <c r="AIP52" s="94"/>
      <c r="AIQ52" s="94"/>
      <c r="AIR52" s="94"/>
      <c r="AIS52" s="94"/>
      <c r="AIT52" s="94"/>
      <c r="AIU52" s="94"/>
      <c r="AIV52" s="94"/>
      <c r="AIW52" s="94"/>
      <c r="AIX52" s="94"/>
      <c r="AIY52" s="94"/>
      <c r="AIZ52" s="94"/>
      <c r="AJA52" s="95"/>
      <c r="AJB52" s="97">
        <v>375980.18</v>
      </c>
      <c r="AJC52" s="94"/>
      <c r="AJD52" s="94"/>
      <c r="AJE52" s="94"/>
      <c r="AJF52" s="94"/>
      <c r="AJG52" s="94"/>
      <c r="AJH52" s="94"/>
      <c r="AJI52" s="94"/>
      <c r="AJJ52" s="94"/>
      <c r="AJK52" s="94"/>
      <c r="AJL52" s="96"/>
      <c r="AJM52" s="93">
        <v>872624.23</v>
      </c>
      <c r="AJN52" s="94"/>
      <c r="AJO52" s="94"/>
      <c r="AJP52" s="94"/>
      <c r="AJQ52" s="94"/>
      <c r="AJR52" s="94"/>
      <c r="AJS52" s="94"/>
      <c r="AJT52" s="94"/>
      <c r="AJU52" s="94"/>
      <c r="AJV52" s="94"/>
      <c r="AJW52" s="94"/>
      <c r="AJX52" s="94"/>
      <c r="AJY52" s="94"/>
      <c r="AJZ52" s="94"/>
      <c r="AKA52" s="96"/>
      <c r="AKB52" s="93">
        <v>375980.18</v>
      </c>
      <c r="AKC52" s="94"/>
      <c r="AKD52" s="94"/>
      <c r="AKE52" s="94"/>
      <c r="AKF52" s="94"/>
      <c r="AKG52" s="94"/>
      <c r="AKH52" s="94"/>
      <c r="AKI52" s="94"/>
      <c r="AKJ52" s="94"/>
      <c r="AKK52" s="94"/>
      <c r="AKL52" s="96"/>
      <c r="AKM52" s="93">
        <v>872624.23</v>
      </c>
      <c r="AKN52" s="94"/>
      <c r="AKO52" s="94"/>
      <c r="AKP52" s="94"/>
      <c r="AKQ52" s="94"/>
      <c r="AKR52" s="94"/>
      <c r="AKS52" s="94"/>
      <c r="AKT52" s="94"/>
      <c r="AKU52" s="94"/>
      <c r="AKV52" s="94"/>
      <c r="AKW52" s="94"/>
      <c r="AKX52" s="94"/>
      <c r="AKY52" s="94"/>
      <c r="AKZ52" s="94"/>
      <c r="ALA52" s="95"/>
      <c r="ALB52" s="97">
        <v>229736.77</v>
      </c>
      <c r="ALC52" s="94"/>
      <c r="ALD52" s="94"/>
      <c r="ALE52" s="94"/>
      <c r="ALF52" s="94"/>
      <c r="ALG52" s="94"/>
      <c r="ALH52" s="94"/>
      <c r="ALI52" s="94"/>
      <c r="ALJ52" s="94"/>
      <c r="ALK52" s="94"/>
      <c r="ALL52" s="96"/>
      <c r="ALM52" s="93">
        <v>713100</v>
      </c>
      <c r="ALN52" s="94"/>
      <c r="ALO52" s="94"/>
      <c r="ALP52" s="94"/>
      <c r="ALQ52" s="94"/>
      <c r="ALR52" s="94"/>
      <c r="ALS52" s="94"/>
      <c r="ALT52" s="94"/>
      <c r="ALU52" s="94"/>
      <c r="ALV52" s="94"/>
      <c r="ALW52" s="94"/>
      <c r="ALX52" s="94"/>
      <c r="ALY52" s="94"/>
      <c r="ALZ52" s="94"/>
      <c r="AMA52" s="96"/>
      <c r="AMB52" s="93">
        <v>229736.77</v>
      </c>
      <c r="AMC52" s="94"/>
      <c r="AMD52" s="94"/>
      <c r="AME52" s="94"/>
      <c r="AMF52" s="94"/>
      <c r="AMG52" s="94"/>
      <c r="AMH52" s="94"/>
      <c r="AMI52" s="94"/>
      <c r="AMJ52" s="94"/>
      <c r="AMK52" s="94"/>
      <c r="AML52" s="96"/>
      <c r="AMM52" s="93">
        <v>713100</v>
      </c>
      <c r="AMN52" s="94"/>
      <c r="AMO52" s="94"/>
      <c r="AMP52" s="94"/>
      <c r="AMQ52" s="94"/>
      <c r="AMR52" s="94"/>
      <c r="AMS52" s="94"/>
      <c r="AMT52" s="94"/>
      <c r="AMU52" s="94"/>
      <c r="AMV52" s="94"/>
      <c r="AMW52" s="94"/>
      <c r="AMX52" s="94"/>
      <c r="AMY52" s="94"/>
      <c r="AMZ52" s="94"/>
      <c r="ANA52" s="95"/>
      <c r="ANB52" s="97">
        <v>0</v>
      </c>
      <c r="ANC52" s="94"/>
      <c r="AND52" s="94"/>
      <c r="ANE52" s="94"/>
      <c r="ANF52" s="94"/>
      <c r="ANG52" s="94"/>
      <c r="ANH52" s="94"/>
      <c r="ANI52" s="94"/>
      <c r="ANJ52" s="94"/>
      <c r="ANK52" s="94"/>
      <c r="ANL52" s="96"/>
      <c r="ANM52" s="93">
        <v>0</v>
      </c>
      <c r="ANN52" s="94"/>
      <c r="ANO52" s="94"/>
      <c r="ANP52" s="94"/>
      <c r="ANQ52" s="94"/>
      <c r="ANR52" s="94"/>
      <c r="ANS52" s="94"/>
      <c r="ANT52" s="94"/>
      <c r="ANU52" s="94"/>
      <c r="ANV52" s="94"/>
      <c r="ANW52" s="94"/>
      <c r="ANX52" s="94"/>
      <c r="ANY52" s="94"/>
      <c r="ANZ52" s="94"/>
      <c r="AOA52" s="96"/>
      <c r="AOB52" s="93">
        <v>0</v>
      </c>
      <c r="AOC52" s="94"/>
      <c r="AOD52" s="94"/>
      <c r="AOE52" s="94"/>
      <c r="AOF52" s="94"/>
      <c r="AOG52" s="94"/>
      <c r="AOH52" s="94"/>
      <c r="AOI52" s="94"/>
      <c r="AOJ52" s="94"/>
      <c r="AOK52" s="94"/>
      <c r="AOL52" s="96"/>
      <c r="AOM52" s="93">
        <v>0</v>
      </c>
      <c r="AON52" s="94"/>
      <c r="AOO52" s="94"/>
      <c r="AOP52" s="94"/>
      <c r="AOQ52" s="94"/>
      <c r="AOR52" s="94"/>
      <c r="AOS52" s="94"/>
      <c r="AOT52" s="94"/>
      <c r="AOU52" s="94"/>
      <c r="AOV52" s="94"/>
      <c r="AOW52" s="94"/>
      <c r="AOX52" s="94"/>
      <c r="AOY52" s="94"/>
      <c r="AOZ52" s="94"/>
      <c r="APA52" s="95"/>
      <c r="APB52" s="97">
        <v>143561.99</v>
      </c>
      <c r="APC52" s="94"/>
      <c r="APD52" s="94"/>
      <c r="APE52" s="94"/>
      <c r="APF52" s="94"/>
      <c r="APG52" s="94"/>
      <c r="APH52" s="94"/>
      <c r="API52" s="94"/>
      <c r="APJ52" s="94"/>
      <c r="APK52" s="94"/>
      <c r="APL52" s="96"/>
      <c r="APM52" s="93">
        <v>364199.98</v>
      </c>
      <c r="APN52" s="94"/>
      <c r="APO52" s="94"/>
      <c r="APP52" s="94"/>
      <c r="APQ52" s="94"/>
      <c r="APR52" s="94"/>
      <c r="APS52" s="94"/>
      <c r="APT52" s="94"/>
      <c r="APU52" s="94"/>
      <c r="APV52" s="94"/>
      <c r="APW52" s="94"/>
      <c r="APX52" s="94"/>
      <c r="APY52" s="94"/>
      <c r="APZ52" s="94"/>
      <c r="AQA52" s="96"/>
      <c r="AQB52" s="93">
        <v>143561.99</v>
      </c>
      <c r="AQC52" s="94"/>
      <c r="AQD52" s="94"/>
      <c r="AQE52" s="94"/>
      <c r="AQF52" s="94"/>
      <c r="AQG52" s="94"/>
      <c r="AQH52" s="94"/>
      <c r="AQI52" s="94"/>
      <c r="AQJ52" s="94"/>
      <c r="AQK52" s="94"/>
      <c r="AQL52" s="96"/>
      <c r="AQM52" s="93">
        <v>364199.98</v>
      </c>
      <c r="AQN52" s="94"/>
      <c r="AQO52" s="94"/>
      <c r="AQP52" s="94"/>
      <c r="AQQ52" s="94"/>
      <c r="AQR52" s="94"/>
      <c r="AQS52" s="94"/>
      <c r="AQT52" s="94"/>
      <c r="AQU52" s="94"/>
      <c r="AQV52" s="94"/>
      <c r="AQW52" s="94"/>
      <c r="AQX52" s="94"/>
      <c r="AQY52" s="94"/>
      <c r="AQZ52" s="94"/>
      <c r="ARA52" s="95"/>
      <c r="ARB52" s="97">
        <v>266336.53999999998</v>
      </c>
      <c r="ARC52" s="94"/>
      <c r="ARD52" s="94"/>
      <c r="ARE52" s="94"/>
      <c r="ARF52" s="94"/>
      <c r="ARG52" s="94"/>
      <c r="ARH52" s="94"/>
      <c r="ARI52" s="94"/>
      <c r="ARJ52" s="94"/>
      <c r="ARK52" s="94"/>
      <c r="ARL52" s="96"/>
      <c r="ARM52" s="93">
        <v>678000</v>
      </c>
      <c r="ARN52" s="94"/>
      <c r="ARO52" s="94"/>
      <c r="ARP52" s="94"/>
      <c r="ARQ52" s="94"/>
      <c r="ARR52" s="94"/>
      <c r="ARS52" s="94"/>
      <c r="ART52" s="94"/>
      <c r="ARU52" s="94"/>
      <c r="ARV52" s="94"/>
      <c r="ARW52" s="94"/>
      <c r="ARX52" s="94"/>
      <c r="ARY52" s="94"/>
      <c r="ARZ52" s="94"/>
      <c r="ASA52" s="96"/>
      <c r="ASB52" s="93">
        <v>266336.53999999998</v>
      </c>
      <c r="ASC52" s="94"/>
      <c r="ASD52" s="94"/>
      <c r="ASE52" s="94"/>
      <c r="ASF52" s="94"/>
      <c r="ASG52" s="94"/>
      <c r="ASH52" s="94"/>
      <c r="ASI52" s="94"/>
      <c r="ASJ52" s="94"/>
      <c r="ASK52" s="94"/>
      <c r="ASL52" s="96"/>
      <c r="ASM52" s="93">
        <v>678000</v>
      </c>
      <c r="ASN52" s="94"/>
      <c r="ASO52" s="94"/>
      <c r="ASP52" s="94"/>
      <c r="ASQ52" s="94"/>
      <c r="ASR52" s="94"/>
      <c r="ASS52" s="94"/>
      <c r="AST52" s="94"/>
      <c r="ASU52" s="94"/>
      <c r="ASV52" s="94"/>
      <c r="ASW52" s="94"/>
      <c r="ASX52" s="94"/>
      <c r="ASY52" s="94"/>
      <c r="ASZ52" s="94"/>
      <c r="ATA52" s="95"/>
      <c r="ATB52" s="97">
        <v>281057</v>
      </c>
      <c r="ATC52" s="94"/>
      <c r="ATD52" s="94"/>
      <c r="ATE52" s="94"/>
      <c r="ATF52" s="94"/>
      <c r="ATG52" s="94"/>
      <c r="ATH52" s="94"/>
      <c r="ATI52" s="94"/>
      <c r="ATJ52" s="94"/>
      <c r="ATK52" s="94"/>
      <c r="ATL52" s="96"/>
      <c r="ATM52" s="93">
        <v>552800</v>
      </c>
      <c r="ATN52" s="94"/>
      <c r="ATO52" s="94"/>
      <c r="ATP52" s="94"/>
      <c r="ATQ52" s="94"/>
      <c r="ATR52" s="94"/>
      <c r="ATS52" s="94"/>
      <c r="ATT52" s="94"/>
      <c r="ATU52" s="94"/>
      <c r="ATV52" s="94"/>
      <c r="ATW52" s="94"/>
      <c r="ATX52" s="94"/>
      <c r="ATY52" s="94"/>
      <c r="ATZ52" s="94"/>
      <c r="AUA52" s="96"/>
      <c r="AUB52" s="93">
        <v>281057</v>
      </c>
      <c r="AUC52" s="94"/>
      <c r="AUD52" s="94"/>
      <c r="AUE52" s="94"/>
      <c r="AUF52" s="94"/>
      <c r="AUG52" s="94"/>
      <c r="AUH52" s="94"/>
      <c r="AUI52" s="94"/>
      <c r="AUJ52" s="94"/>
      <c r="AUK52" s="94"/>
      <c r="AUL52" s="96"/>
      <c r="AUM52" s="93">
        <v>552800</v>
      </c>
      <c r="AUN52" s="94"/>
      <c r="AUO52" s="94"/>
      <c r="AUP52" s="94"/>
      <c r="AUQ52" s="94"/>
      <c r="AUR52" s="94"/>
      <c r="AUS52" s="94"/>
      <c r="AUT52" s="94"/>
      <c r="AUU52" s="94"/>
      <c r="AUV52" s="94"/>
      <c r="AUW52" s="94"/>
      <c r="AUX52" s="94"/>
      <c r="AUY52" s="94"/>
      <c r="AUZ52" s="94"/>
      <c r="AVA52" s="95"/>
      <c r="AVB52" s="97">
        <v>127929.84</v>
      </c>
      <c r="AVC52" s="94"/>
      <c r="AVD52" s="94"/>
      <c r="AVE52" s="94"/>
      <c r="AVF52" s="94"/>
      <c r="AVG52" s="94"/>
      <c r="AVH52" s="94"/>
      <c r="AVI52" s="94"/>
      <c r="AVJ52" s="94"/>
      <c r="AVK52" s="94"/>
      <c r="AVL52" s="96"/>
      <c r="AVM52" s="93">
        <v>363400</v>
      </c>
      <c r="AVN52" s="94"/>
      <c r="AVO52" s="94"/>
      <c r="AVP52" s="94"/>
      <c r="AVQ52" s="94"/>
      <c r="AVR52" s="94"/>
      <c r="AVS52" s="94"/>
      <c r="AVT52" s="94"/>
      <c r="AVU52" s="94"/>
      <c r="AVV52" s="94"/>
      <c r="AVW52" s="94"/>
      <c r="AVX52" s="94"/>
      <c r="AVY52" s="94"/>
      <c r="AVZ52" s="94"/>
      <c r="AWA52" s="96"/>
      <c r="AWB52" s="93">
        <v>127929.84</v>
      </c>
      <c r="AWC52" s="94"/>
      <c r="AWD52" s="94"/>
      <c r="AWE52" s="94"/>
      <c r="AWF52" s="94"/>
      <c r="AWG52" s="94"/>
      <c r="AWH52" s="94"/>
      <c r="AWI52" s="94"/>
      <c r="AWJ52" s="94"/>
      <c r="AWK52" s="94"/>
      <c r="AWL52" s="96"/>
      <c r="AWM52" s="93">
        <v>363400</v>
      </c>
      <c r="AWN52" s="94"/>
      <c r="AWO52" s="94"/>
      <c r="AWP52" s="94"/>
      <c r="AWQ52" s="94"/>
      <c r="AWR52" s="94"/>
      <c r="AWS52" s="94"/>
      <c r="AWT52" s="94"/>
      <c r="AWU52" s="94"/>
      <c r="AWV52" s="94"/>
      <c r="AWW52" s="94"/>
      <c r="AWX52" s="94"/>
      <c r="AWY52" s="94"/>
      <c r="AWZ52" s="94"/>
      <c r="AXA52" s="95"/>
      <c r="AXB52" s="97">
        <v>0</v>
      </c>
      <c r="AXC52" s="94"/>
      <c r="AXD52" s="94"/>
      <c r="AXE52" s="94"/>
      <c r="AXF52" s="94"/>
      <c r="AXG52" s="94"/>
      <c r="AXH52" s="94"/>
      <c r="AXI52" s="94"/>
      <c r="AXJ52" s="94"/>
      <c r="AXK52" s="94"/>
      <c r="AXL52" s="96"/>
      <c r="AXM52" s="93">
        <v>0</v>
      </c>
      <c r="AXN52" s="94"/>
      <c r="AXO52" s="94"/>
      <c r="AXP52" s="94"/>
      <c r="AXQ52" s="94"/>
      <c r="AXR52" s="94"/>
      <c r="AXS52" s="94"/>
      <c r="AXT52" s="94"/>
      <c r="AXU52" s="94"/>
      <c r="AXV52" s="94"/>
      <c r="AXW52" s="94"/>
      <c r="AXX52" s="94"/>
      <c r="AXY52" s="94"/>
      <c r="AXZ52" s="94"/>
      <c r="AYA52" s="96"/>
      <c r="AYB52" s="93">
        <v>0</v>
      </c>
      <c r="AYC52" s="94"/>
      <c r="AYD52" s="94"/>
      <c r="AYE52" s="94"/>
      <c r="AYF52" s="94"/>
      <c r="AYG52" s="94"/>
      <c r="AYH52" s="94"/>
      <c r="AYI52" s="94"/>
      <c r="AYJ52" s="94"/>
      <c r="AYK52" s="94"/>
      <c r="AYL52" s="96"/>
      <c r="AYM52" s="93">
        <v>0</v>
      </c>
      <c r="AYN52" s="94"/>
      <c r="AYO52" s="94"/>
      <c r="AYP52" s="94"/>
      <c r="AYQ52" s="94"/>
      <c r="AYR52" s="94"/>
      <c r="AYS52" s="94"/>
      <c r="AYT52" s="94"/>
      <c r="AYU52" s="94"/>
      <c r="AYV52" s="94"/>
      <c r="AYW52" s="94"/>
      <c r="AYX52" s="94"/>
      <c r="AYY52" s="94"/>
      <c r="AYZ52" s="94"/>
      <c r="AZA52" s="95"/>
      <c r="AZB52" s="97">
        <v>187708.24</v>
      </c>
      <c r="AZC52" s="94"/>
      <c r="AZD52" s="94"/>
      <c r="AZE52" s="94"/>
      <c r="AZF52" s="94"/>
      <c r="AZG52" s="94"/>
      <c r="AZH52" s="94"/>
      <c r="AZI52" s="94"/>
      <c r="AZJ52" s="94"/>
      <c r="AZK52" s="94"/>
      <c r="AZL52" s="96"/>
      <c r="AZM52" s="93">
        <v>487600</v>
      </c>
      <c r="AZN52" s="94"/>
      <c r="AZO52" s="94"/>
      <c r="AZP52" s="94"/>
      <c r="AZQ52" s="94"/>
      <c r="AZR52" s="94"/>
      <c r="AZS52" s="94"/>
      <c r="AZT52" s="94"/>
      <c r="AZU52" s="94"/>
      <c r="AZV52" s="94"/>
      <c r="AZW52" s="94"/>
      <c r="AZX52" s="94"/>
      <c r="AZY52" s="94"/>
      <c r="AZZ52" s="94"/>
      <c r="BAA52" s="96"/>
      <c r="BAB52" s="93">
        <v>187708.24</v>
      </c>
      <c r="BAC52" s="94"/>
      <c r="BAD52" s="94"/>
      <c r="BAE52" s="94"/>
      <c r="BAF52" s="94"/>
      <c r="BAG52" s="94"/>
      <c r="BAH52" s="94"/>
      <c r="BAI52" s="94"/>
      <c r="BAJ52" s="94"/>
      <c r="BAK52" s="94"/>
      <c r="BAL52" s="96"/>
      <c r="BAM52" s="93">
        <v>487600</v>
      </c>
      <c r="BAN52" s="94"/>
      <c r="BAO52" s="94"/>
      <c r="BAP52" s="94"/>
      <c r="BAQ52" s="94"/>
      <c r="BAR52" s="94"/>
      <c r="BAS52" s="94"/>
      <c r="BAT52" s="94"/>
      <c r="BAU52" s="94"/>
      <c r="BAV52" s="94"/>
      <c r="BAW52" s="94"/>
      <c r="BAX52" s="94"/>
      <c r="BAY52" s="94"/>
      <c r="BAZ52" s="94"/>
      <c r="BBA52" s="95"/>
      <c r="BBB52" s="97">
        <v>0</v>
      </c>
      <c r="BBC52" s="94"/>
      <c r="BBD52" s="94"/>
      <c r="BBE52" s="94"/>
      <c r="BBF52" s="94"/>
      <c r="BBG52" s="94"/>
      <c r="BBH52" s="94"/>
      <c r="BBI52" s="94"/>
      <c r="BBJ52" s="94"/>
      <c r="BBK52" s="94"/>
      <c r="BBL52" s="96"/>
      <c r="BBM52" s="93">
        <v>0</v>
      </c>
      <c r="BBN52" s="94"/>
      <c r="BBO52" s="94"/>
      <c r="BBP52" s="94"/>
      <c r="BBQ52" s="94"/>
      <c r="BBR52" s="94"/>
      <c r="BBS52" s="94"/>
      <c r="BBT52" s="94"/>
      <c r="BBU52" s="94"/>
      <c r="BBV52" s="94"/>
      <c r="BBW52" s="94"/>
      <c r="BBX52" s="94"/>
      <c r="BBY52" s="94"/>
      <c r="BBZ52" s="94"/>
      <c r="BCA52" s="96"/>
      <c r="BCB52" s="93">
        <v>0</v>
      </c>
      <c r="BCC52" s="94"/>
      <c r="BCD52" s="94"/>
      <c r="BCE52" s="94"/>
      <c r="BCF52" s="94"/>
      <c r="BCG52" s="94"/>
      <c r="BCH52" s="94"/>
      <c r="BCI52" s="94"/>
      <c r="BCJ52" s="94"/>
      <c r="BCK52" s="94"/>
      <c r="BCL52" s="96"/>
      <c r="BCM52" s="93">
        <v>0</v>
      </c>
      <c r="BCN52" s="94"/>
      <c r="BCO52" s="94"/>
      <c r="BCP52" s="94"/>
      <c r="BCQ52" s="94"/>
      <c r="BCR52" s="94"/>
      <c r="BCS52" s="94"/>
      <c r="BCT52" s="94"/>
      <c r="BCU52" s="94"/>
      <c r="BCV52" s="94"/>
      <c r="BCW52" s="94"/>
      <c r="BCX52" s="94"/>
      <c r="BCY52" s="94"/>
      <c r="BCZ52" s="94"/>
      <c r="BDA52" s="95"/>
      <c r="BDB52" s="97">
        <v>447652.13</v>
      </c>
      <c r="BDC52" s="94"/>
      <c r="BDD52" s="94"/>
      <c r="BDE52" s="94"/>
      <c r="BDF52" s="94"/>
      <c r="BDG52" s="94"/>
      <c r="BDH52" s="94"/>
      <c r="BDI52" s="94"/>
      <c r="BDJ52" s="94"/>
      <c r="BDK52" s="94"/>
      <c r="BDL52" s="96"/>
      <c r="BDM52" s="93">
        <v>1356600</v>
      </c>
      <c r="BDN52" s="94"/>
      <c r="BDO52" s="94"/>
      <c r="BDP52" s="94"/>
      <c r="BDQ52" s="94"/>
      <c r="BDR52" s="94"/>
      <c r="BDS52" s="94"/>
      <c r="BDT52" s="94"/>
      <c r="BDU52" s="94"/>
      <c r="BDV52" s="94"/>
      <c r="BDW52" s="94"/>
      <c r="BDX52" s="94"/>
      <c r="BDY52" s="94"/>
      <c r="BDZ52" s="94"/>
      <c r="BEA52" s="96"/>
      <c r="BEB52" s="93">
        <v>447652.13</v>
      </c>
      <c r="BEC52" s="94"/>
      <c r="BED52" s="94"/>
      <c r="BEE52" s="94"/>
      <c r="BEF52" s="94"/>
      <c r="BEG52" s="94"/>
      <c r="BEH52" s="94"/>
      <c r="BEI52" s="94"/>
      <c r="BEJ52" s="94"/>
      <c r="BEK52" s="94"/>
      <c r="BEL52" s="96"/>
      <c r="BEM52" s="93">
        <v>1356600</v>
      </c>
      <c r="BEN52" s="94"/>
      <c r="BEO52" s="94"/>
      <c r="BEP52" s="94"/>
      <c r="BEQ52" s="94"/>
      <c r="BER52" s="94"/>
      <c r="BES52" s="94"/>
      <c r="BET52" s="94"/>
      <c r="BEU52" s="94"/>
      <c r="BEV52" s="94"/>
      <c r="BEW52" s="94"/>
      <c r="BEX52" s="94"/>
      <c r="BEY52" s="94"/>
      <c r="BEZ52" s="94"/>
      <c r="BFA52" s="95"/>
      <c r="BFB52" s="97">
        <v>572464.26</v>
      </c>
      <c r="BFC52" s="94"/>
      <c r="BFD52" s="94"/>
      <c r="BFE52" s="94"/>
      <c r="BFF52" s="94"/>
      <c r="BFG52" s="94"/>
      <c r="BFH52" s="94"/>
      <c r="BFI52" s="94"/>
      <c r="BFJ52" s="94"/>
      <c r="BFK52" s="94"/>
      <c r="BFL52" s="96"/>
      <c r="BFM52" s="93">
        <v>1418316</v>
      </c>
      <c r="BFN52" s="94"/>
      <c r="BFO52" s="94"/>
      <c r="BFP52" s="94"/>
      <c r="BFQ52" s="94"/>
      <c r="BFR52" s="94"/>
      <c r="BFS52" s="94"/>
      <c r="BFT52" s="94"/>
      <c r="BFU52" s="94"/>
      <c r="BFV52" s="94"/>
      <c r="BFW52" s="94"/>
      <c r="BFX52" s="94"/>
      <c r="BFY52" s="94"/>
      <c r="BFZ52" s="94"/>
      <c r="BGA52" s="96"/>
      <c r="BGB52" s="93">
        <v>572464.26</v>
      </c>
      <c r="BGC52" s="94"/>
      <c r="BGD52" s="94"/>
      <c r="BGE52" s="94"/>
      <c r="BGF52" s="94"/>
      <c r="BGG52" s="94"/>
      <c r="BGH52" s="94"/>
      <c r="BGI52" s="94"/>
      <c r="BGJ52" s="94"/>
      <c r="BGK52" s="94"/>
      <c r="BGL52" s="96"/>
      <c r="BGM52" s="93">
        <v>1418316</v>
      </c>
      <c r="BGN52" s="94"/>
      <c r="BGO52" s="94"/>
      <c r="BGP52" s="94"/>
      <c r="BGQ52" s="94"/>
      <c r="BGR52" s="94"/>
      <c r="BGS52" s="94"/>
      <c r="BGT52" s="94"/>
      <c r="BGU52" s="94"/>
      <c r="BGV52" s="94"/>
      <c r="BGW52" s="94"/>
      <c r="BGX52" s="94"/>
      <c r="BGY52" s="94"/>
      <c r="BGZ52" s="94"/>
      <c r="BHA52" s="95"/>
      <c r="BHB52" s="97">
        <v>55588.49</v>
      </c>
      <c r="BHC52" s="94"/>
      <c r="BHD52" s="94"/>
      <c r="BHE52" s="94"/>
      <c r="BHF52" s="94"/>
      <c r="BHG52" s="94"/>
      <c r="BHH52" s="94"/>
      <c r="BHI52" s="94"/>
      <c r="BHJ52" s="94"/>
      <c r="BHK52" s="94"/>
      <c r="BHL52" s="96"/>
      <c r="BHM52" s="93">
        <v>185600</v>
      </c>
      <c r="BHN52" s="94"/>
      <c r="BHO52" s="94"/>
      <c r="BHP52" s="94"/>
      <c r="BHQ52" s="94"/>
      <c r="BHR52" s="94"/>
      <c r="BHS52" s="94"/>
      <c r="BHT52" s="94"/>
      <c r="BHU52" s="94"/>
      <c r="BHV52" s="94"/>
      <c r="BHW52" s="94"/>
      <c r="BHX52" s="94"/>
      <c r="BHY52" s="94"/>
      <c r="BHZ52" s="94"/>
      <c r="BIA52" s="96"/>
      <c r="BIB52" s="93">
        <v>55588.49</v>
      </c>
      <c r="BIC52" s="94"/>
      <c r="BID52" s="94"/>
      <c r="BIE52" s="94"/>
      <c r="BIF52" s="94"/>
      <c r="BIG52" s="94"/>
      <c r="BIH52" s="94"/>
      <c r="BII52" s="94"/>
      <c r="BIJ52" s="94"/>
      <c r="BIK52" s="94"/>
      <c r="BIL52" s="96"/>
      <c r="BIM52" s="93">
        <v>185600</v>
      </c>
      <c r="BIN52" s="94"/>
      <c r="BIO52" s="94"/>
      <c r="BIP52" s="94"/>
      <c r="BIQ52" s="94"/>
      <c r="BIR52" s="94"/>
      <c r="BIS52" s="94"/>
      <c r="BIT52" s="94"/>
      <c r="BIU52" s="94"/>
      <c r="BIV52" s="94"/>
      <c r="BIW52" s="94"/>
      <c r="BIX52" s="94"/>
      <c r="BIY52" s="94"/>
      <c r="BIZ52" s="94"/>
      <c r="BJA52" s="95"/>
      <c r="BJB52" s="97">
        <v>239915.46</v>
      </c>
      <c r="BJC52" s="94"/>
      <c r="BJD52" s="94"/>
      <c r="BJE52" s="94"/>
      <c r="BJF52" s="94"/>
      <c r="BJG52" s="94"/>
      <c r="BJH52" s="94"/>
      <c r="BJI52" s="94"/>
      <c r="BJJ52" s="94"/>
      <c r="BJK52" s="94"/>
      <c r="BJL52" s="96"/>
      <c r="BJM52" s="93">
        <v>583700</v>
      </c>
      <c r="BJN52" s="94"/>
      <c r="BJO52" s="94"/>
      <c r="BJP52" s="94"/>
      <c r="BJQ52" s="94"/>
      <c r="BJR52" s="94"/>
      <c r="BJS52" s="94"/>
      <c r="BJT52" s="94"/>
      <c r="BJU52" s="94"/>
      <c r="BJV52" s="94"/>
      <c r="BJW52" s="94"/>
      <c r="BJX52" s="94"/>
      <c r="BJY52" s="94"/>
      <c r="BJZ52" s="94"/>
      <c r="BKA52" s="96"/>
      <c r="BKB52" s="93">
        <v>239915.46</v>
      </c>
      <c r="BKC52" s="94"/>
      <c r="BKD52" s="94"/>
      <c r="BKE52" s="94"/>
      <c r="BKF52" s="94"/>
      <c r="BKG52" s="94"/>
      <c r="BKH52" s="94"/>
      <c r="BKI52" s="94"/>
      <c r="BKJ52" s="94"/>
      <c r="BKK52" s="94"/>
      <c r="BKL52" s="96"/>
      <c r="BKM52" s="93">
        <v>583700</v>
      </c>
      <c r="BKN52" s="94"/>
      <c r="BKO52" s="94"/>
      <c r="BKP52" s="94"/>
      <c r="BKQ52" s="94"/>
      <c r="BKR52" s="94"/>
      <c r="BKS52" s="94"/>
      <c r="BKT52" s="94"/>
      <c r="BKU52" s="94"/>
      <c r="BKV52" s="94"/>
      <c r="BKW52" s="94"/>
      <c r="BKX52" s="94"/>
      <c r="BKY52" s="94"/>
      <c r="BKZ52" s="94"/>
      <c r="BLA52" s="95"/>
      <c r="BLB52" s="97">
        <v>0</v>
      </c>
      <c r="BLC52" s="94"/>
      <c r="BLD52" s="94"/>
      <c r="BLE52" s="94"/>
      <c r="BLF52" s="94"/>
      <c r="BLG52" s="94"/>
      <c r="BLH52" s="94"/>
      <c r="BLI52" s="94"/>
      <c r="BLJ52" s="94"/>
      <c r="BLK52" s="94"/>
      <c r="BLL52" s="96"/>
      <c r="BLM52" s="93">
        <v>0</v>
      </c>
      <c r="BLN52" s="94"/>
      <c r="BLO52" s="94"/>
      <c r="BLP52" s="94"/>
      <c r="BLQ52" s="94"/>
      <c r="BLR52" s="94"/>
      <c r="BLS52" s="94"/>
      <c r="BLT52" s="94"/>
      <c r="BLU52" s="94"/>
      <c r="BLV52" s="94"/>
      <c r="BLW52" s="94"/>
      <c r="BLX52" s="94"/>
      <c r="BLY52" s="94"/>
      <c r="BLZ52" s="94"/>
      <c r="BMA52" s="96"/>
      <c r="BMB52" s="93">
        <v>0</v>
      </c>
      <c r="BMC52" s="94"/>
      <c r="BMD52" s="94"/>
      <c r="BME52" s="94"/>
      <c r="BMF52" s="94"/>
      <c r="BMG52" s="94"/>
      <c r="BMH52" s="94"/>
      <c r="BMI52" s="94"/>
      <c r="BMJ52" s="94"/>
      <c r="BMK52" s="94"/>
      <c r="BML52" s="96"/>
      <c r="BMM52" s="93">
        <v>0</v>
      </c>
      <c r="BMN52" s="94"/>
      <c r="BMO52" s="94"/>
      <c r="BMP52" s="94"/>
      <c r="BMQ52" s="94"/>
      <c r="BMR52" s="94"/>
      <c r="BMS52" s="94"/>
      <c r="BMT52" s="94"/>
      <c r="BMU52" s="94"/>
      <c r="BMV52" s="94"/>
      <c r="BMW52" s="94"/>
      <c r="BMX52" s="94"/>
      <c r="BMY52" s="94"/>
      <c r="BMZ52" s="94"/>
      <c r="BNA52" s="95"/>
      <c r="BNB52" s="59"/>
      <c r="BNC52" s="59"/>
      <c r="BND52" s="59"/>
      <c r="BNE52" s="59"/>
      <c r="BNF52" s="59"/>
      <c r="BNG52" s="59"/>
      <c r="BNH52" s="59"/>
      <c r="BNI52" s="59"/>
      <c r="BNJ52" s="59"/>
      <c r="BNK52" s="59"/>
      <c r="BNL52" s="59"/>
      <c r="BNM52" s="59"/>
      <c r="BNN52" s="59"/>
      <c r="BNO52" s="59"/>
      <c r="BNP52" s="59"/>
      <c r="BNQ52" s="59"/>
      <c r="BNR52" s="59"/>
      <c r="BNS52" s="59"/>
      <c r="BNT52" s="59"/>
      <c r="BNU52" s="59"/>
      <c r="BNV52" s="59"/>
      <c r="BNW52" s="59"/>
      <c r="BNX52" s="59"/>
      <c r="BNY52" s="59"/>
      <c r="BNZ52" s="59"/>
      <c r="BOA52" s="59"/>
      <c r="BOB52" s="59"/>
      <c r="BOC52" s="59"/>
      <c r="BOD52" s="59"/>
      <c r="BOE52" s="59"/>
      <c r="BOF52" s="59"/>
      <c r="BOG52" s="59"/>
      <c r="BOH52" s="59"/>
      <c r="BOI52" s="59"/>
      <c r="BOJ52" s="59"/>
      <c r="BOK52" s="59"/>
      <c r="BOL52" s="59"/>
      <c r="BOM52" s="59"/>
      <c r="BON52" s="59"/>
      <c r="BOO52" s="59"/>
      <c r="BOP52" s="59"/>
      <c r="BOQ52" s="59"/>
      <c r="BOR52" s="59"/>
      <c r="BOS52" s="59"/>
      <c r="BOT52" s="59"/>
      <c r="BOU52" s="59"/>
      <c r="BOV52" s="59"/>
      <c r="BOW52" s="59"/>
      <c r="BOX52" s="59"/>
      <c r="BOY52" s="59"/>
      <c r="BOZ52" s="59"/>
      <c r="BPA52" s="59"/>
    </row>
    <row r="53" spans="1:1769" s="62" customFormat="1" ht="22.5" customHeight="1">
      <c r="A53" s="129" t="s">
        <v>49</v>
      </c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0"/>
      <c r="AS53" s="125" t="s">
        <v>70</v>
      </c>
      <c r="AT53" s="126"/>
      <c r="AU53" s="126"/>
      <c r="AV53" s="126"/>
      <c r="AW53" s="126"/>
      <c r="AX53" s="126"/>
      <c r="AY53" s="126"/>
      <c r="AZ53" s="126"/>
      <c r="BA53" s="126"/>
      <c r="BB53" s="127">
        <f>DB53+FB53+HB53+JB53+LB53+NB53+PB53+RB53+TB53+VB53+XB53+ZB53+ABB53+ADB53+AFB53+AHB53+AJB53+ALB53+ANB53+APB53+ARB53+ATB53+AVB53+AXB53+AZB53+BBB53+BDB53+BFB53+BHB53+BJB53+BLB53</f>
        <v>0</v>
      </c>
      <c r="BC53" s="127"/>
      <c r="BD53" s="127"/>
      <c r="BE53" s="127"/>
      <c r="BF53" s="127"/>
      <c r="BG53" s="127"/>
      <c r="BH53" s="127"/>
      <c r="BI53" s="127"/>
      <c r="BJ53" s="127"/>
      <c r="BK53" s="127"/>
      <c r="BL53" s="127"/>
      <c r="BM53" s="127">
        <f>DM53+FM53+HM53+JM53+LM53+NM53+PM53+RM53+TM53+VM53+XM53+ZM53+ABM53+ADM53+AFM53+AHM53+AJM53+ALM53+ANM53+APM53+ARM53+ATM53+AVM53+AXM53+AZM53+BBM53+BDM53+BFM53+BHM53+BJM53+BLM53</f>
        <v>0</v>
      </c>
      <c r="BN53" s="127"/>
      <c r="BO53" s="127"/>
      <c r="BP53" s="127"/>
      <c r="BQ53" s="127"/>
      <c r="BR53" s="127"/>
      <c r="BS53" s="127"/>
      <c r="BT53" s="127"/>
      <c r="BU53" s="127"/>
      <c r="BV53" s="127"/>
      <c r="BW53" s="127"/>
      <c r="BX53" s="127"/>
      <c r="BY53" s="127"/>
      <c r="BZ53" s="127"/>
      <c r="CA53" s="127"/>
      <c r="CB53" s="127">
        <f>EB53+GB53+IB53+KB53+MB53+OB53+QB53+SB53+UB53+WB53+YB53+AAB53+ACB53+AEB53+AGB53+AIB53+AKB53+AMB53+AOB53+AQB53+ASB53+AUB53+AWB53+AYB53+BAB53+BCB53+BEB53+BGB53+BIB53+BKB53+BMB53</f>
        <v>0</v>
      </c>
      <c r="CC53" s="127"/>
      <c r="CD53" s="127"/>
      <c r="CE53" s="127"/>
      <c r="CF53" s="127"/>
      <c r="CG53" s="127"/>
      <c r="CH53" s="127"/>
      <c r="CI53" s="127"/>
      <c r="CJ53" s="127"/>
      <c r="CK53" s="127"/>
      <c r="CL53" s="127"/>
      <c r="CM53" s="127">
        <f>EM53+GM53+IM53+KM53+MM53+OM53+QM53+SM53+UM53+WM53+YM53+AAM53+ACM53+AEM53+AGM53+AIM53+AKM53+AMM53+AOM53+AQM53+ASM53+AUM53+AWM53+AYM53+BAM53+BCM53+BEM53+BGM53+BIM53+BKM53+BMM53</f>
        <v>0</v>
      </c>
      <c r="CN53" s="127"/>
      <c r="CO53" s="127"/>
      <c r="CP53" s="127"/>
      <c r="CQ53" s="127"/>
      <c r="CR53" s="127"/>
      <c r="CS53" s="127"/>
      <c r="CT53" s="127"/>
      <c r="CU53" s="127"/>
      <c r="CV53" s="127"/>
      <c r="CW53" s="127"/>
      <c r="CX53" s="127"/>
      <c r="CY53" s="127"/>
      <c r="CZ53" s="127"/>
      <c r="DA53" s="128"/>
      <c r="DB53" s="114">
        <v>0</v>
      </c>
      <c r="DC53" s="115"/>
      <c r="DD53" s="115"/>
      <c r="DE53" s="115"/>
      <c r="DF53" s="115"/>
      <c r="DG53" s="115"/>
      <c r="DH53" s="115"/>
      <c r="DI53" s="115"/>
      <c r="DJ53" s="115"/>
      <c r="DK53" s="115"/>
      <c r="DL53" s="116"/>
      <c r="DM53" s="117">
        <v>0</v>
      </c>
      <c r="DN53" s="115"/>
      <c r="DO53" s="115"/>
      <c r="DP53" s="115"/>
      <c r="DQ53" s="115"/>
      <c r="DR53" s="115"/>
      <c r="DS53" s="115"/>
      <c r="DT53" s="115"/>
      <c r="DU53" s="115"/>
      <c r="DV53" s="115"/>
      <c r="DW53" s="115"/>
      <c r="DX53" s="115"/>
      <c r="DY53" s="115"/>
      <c r="DZ53" s="115"/>
      <c r="EA53" s="116"/>
      <c r="EB53" s="117">
        <v>0</v>
      </c>
      <c r="EC53" s="115"/>
      <c r="ED53" s="115"/>
      <c r="EE53" s="115"/>
      <c r="EF53" s="115"/>
      <c r="EG53" s="115"/>
      <c r="EH53" s="115"/>
      <c r="EI53" s="115"/>
      <c r="EJ53" s="115"/>
      <c r="EK53" s="115"/>
      <c r="EL53" s="116"/>
      <c r="EM53" s="117">
        <v>0</v>
      </c>
      <c r="EN53" s="115"/>
      <c r="EO53" s="115"/>
      <c r="EP53" s="115"/>
      <c r="EQ53" s="115"/>
      <c r="ER53" s="115"/>
      <c r="ES53" s="115"/>
      <c r="ET53" s="115"/>
      <c r="EU53" s="115"/>
      <c r="EV53" s="115"/>
      <c r="EW53" s="115"/>
      <c r="EX53" s="115"/>
      <c r="EY53" s="115"/>
      <c r="EZ53" s="115"/>
      <c r="FA53" s="118"/>
      <c r="FB53" s="114">
        <v>0</v>
      </c>
      <c r="FC53" s="115"/>
      <c r="FD53" s="115"/>
      <c r="FE53" s="115"/>
      <c r="FF53" s="115"/>
      <c r="FG53" s="115"/>
      <c r="FH53" s="115"/>
      <c r="FI53" s="115"/>
      <c r="FJ53" s="115"/>
      <c r="FK53" s="115"/>
      <c r="FL53" s="116"/>
      <c r="FM53" s="117">
        <v>0</v>
      </c>
      <c r="FN53" s="115"/>
      <c r="FO53" s="115"/>
      <c r="FP53" s="115"/>
      <c r="FQ53" s="115"/>
      <c r="FR53" s="115"/>
      <c r="FS53" s="115"/>
      <c r="FT53" s="115"/>
      <c r="FU53" s="115"/>
      <c r="FV53" s="115"/>
      <c r="FW53" s="115"/>
      <c r="FX53" s="115"/>
      <c r="FY53" s="115"/>
      <c r="FZ53" s="115"/>
      <c r="GA53" s="116"/>
      <c r="GB53" s="117">
        <v>0</v>
      </c>
      <c r="GC53" s="115"/>
      <c r="GD53" s="115"/>
      <c r="GE53" s="115"/>
      <c r="GF53" s="115"/>
      <c r="GG53" s="115"/>
      <c r="GH53" s="115"/>
      <c r="GI53" s="115"/>
      <c r="GJ53" s="115"/>
      <c r="GK53" s="115"/>
      <c r="GL53" s="116"/>
      <c r="GM53" s="117">
        <v>0</v>
      </c>
      <c r="GN53" s="115"/>
      <c r="GO53" s="115"/>
      <c r="GP53" s="115"/>
      <c r="GQ53" s="115"/>
      <c r="GR53" s="115"/>
      <c r="GS53" s="115"/>
      <c r="GT53" s="115"/>
      <c r="GU53" s="115"/>
      <c r="GV53" s="115"/>
      <c r="GW53" s="115"/>
      <c r="GX53" s="115"/>
      <c r="GY53" s="115"/>
      <c r="GZ53" s="115"/>
      <c r="HA53" s="118"/>
      <c r="HB53" s="114">
        <v>0</v>
      </c>
      <c r="HC53" s="115"/>
      <c r="HD53" s="115"/>
      <c r="HE53" s="115"/>
      <c r="HF53" s="115"/>
      <c r="HG53" s="115"/>
      <c r="HH53" s="115"/>
      <c r="HI53" s="115"/>
      <c r="HJ53" s="115"/>
      <c r="HK53" s="115"/>
      <c r="HL53" s="116"/>
      <c r="HM53" s="117">
        <v>0</v>
      </c>
      <c r="HN53" s="115"/>
      <c r="HO53" s="115"/>
      <c r="HP53" s="115"/>
      <c r="HQ53" s="115"/>
      <c r="HR53" s="115"/>
      <c r="HS53" s="115"/>
      <c r="HT53" s="115"/>
      <c r="HU53" s="115"/>
      <c r="HV53" s="115"/>
      <c r="HW53" s="115"/>
      <c r="HX53" s="115"/>
      <c r="HY53" s="115"/>
      <c r="HZ53" s="115"/>
      <c r="IA53" s="116"/>
      <c r="IB53" s="117">
        <v>0</v>
      </c>
      <c r="IC53" s="115"/>
      <c r="ID53" s="115"/>
      <c r="IE53" s="115"/>
      <c r="IF53" s="115"/>
      <c r="IG53" s="115"/>
      <c r="IH53" s="115"/>
      <c r="II53" s="115"/>
      <c r="IJ53" s="115"/>
      <c r="IK53" s="115"/>
      <c r="IL53" s="116"/>
      <c r="IM53" s="117">
        <v>0</v>
      </c>
      <c r="IN53" s="115"/>
      <c r="IO53" s="115"/>
      <c r="IP53" s="115"/>
      <c r="IQ53" s="115"/>
      <c r="IR53" s="115"/>
      <c r="IS53" s="115"/>
      <c r="IT53" s="115"/>
      <c r="IU53" s="115"/>
      <c r="IV53" s="115"/>
      <c r="IW53" s="115"/>
      <c r="IX53" s="115"/>
      <c r="IY53" s="115"/>
      <c r="IZ53" s="115"/>
      <c r="JA53" s="118"/>
      <c r="JB53" s="114">
        <v>0</v>
      </c>
      <c r="JC53" s="115"/>
      <c r="JD53" s="115"/>
      <c r="JE53" s="115"/>
      <c r="JF53" s="115"/>
      <c r="JG53" s="115"/>
      <c r="JH53" s="115"/>
      <c r="JI53" s="115"/>
      <c r="JJ53" s="115"/>
      <c r="JK53" s="115"/>
      <c r="JL53" s="116"/>
      <c r="JM53" s="117">
        <v>0</v>
      </c>
      <c r="JN53" s="115"/>
      <c r="JO53" s="115"/>
      <c r="JP53" s="115"/>
      <c r="JQ53" s="115"/>
      <c r="JR53" s="115"/>
      <c r="JS53" s="115"/>
      <c r="JT53" s="115"/>
      <c r="JU53" s="115"/>
      <c r="JV53" s="115"/>
      <c r="JW53" s="115"/>
      <c r="JX53" s="115"/>
      <c r="JY53" s="115"/>
      <c r="JZ53" s="115"/>
      <c r="KA53" s="116"/>
      <c r="KB53" s="117">
        <v>0</v>
      </c>
      <c r="KC53" s="115"/>
      <c r="KD53" s="115"/>
      <c r="KE53" s="115"/>
      <c r="KF53" s="115"/>
      <c r="KG53" s="115"/>
      <c r="KH53" s="115"/>
      <c r="KI53" s="115"/>
      <c r="KJ53" s="115"/>
      <c r="KK53" s="115"/>
      <c r="KL53" s="116"/>
      <c r="KM53" s="117">
        <v>0</v>
      </c>
      <c r="KN53" s="115"/>
      <c r="KO53" s="115"/>
      <c r="KP53" s="115"/>
      <c r="KQ53" s="115"/>
      <c r="KR53" s="115"/>
      <c r="KS53" s="115"/>
      <c r="KT53" s="115"/>
      <c r="KU53" s="115"/>
      <c r="KV53" s="115"/>
      <c r="KW53" s="115"/>
      <c r="KX53" s="115"/>
      <c r="KY53" s="115"/>
      <c r="KZ53" s="115"/>
      <c r="LA53" s="118"/>
      <c r="LB53" s="114">
        <v>0</v>
      </c>
      <c r="LC53" s="115"/>
      <c r="LD53" s="115"/>
      <c r="LE53" s="115"/>
      <c r="LF53" s="115"/>
      <c r="LG53" s="115"/>
      <c r="LH53" s="115"/>
      <c r="LI53" s="115"/>
      <c r="LJ53" s="115"/>
      <c r="LK53" s="115"/>
      <c r="LL53" s="116"/>
      <c r="LM53" s="117">
        <v>0</v>
      </c>
      <c r="LN53" s="115"/>
      <c r="LO53" s="115"/>
      <c r="LP53" s="115"/>
      <c r="LQ53" s="115"/>
      <c r="LR53" s="115"/>
      <c r="LS53" s="115"/>
      <c r="LT53" s="115"/>
      <c r="LU53" s="115"/>
      <c r="LV53" s="115"/>
      <c r="LW53" s="115"/>
      <c r="LX53" s="115"/>
      <c r="LY53" s="115"/>
      <c r="LZ53" s="115"/>
      <c r="MA53" s="116"/>
      <c r="MB53" s="117">
        <v>0</v>
      </c>
      <c r="MC53" s="115"/>
      <c r="MD53" s="115"/>
      <c r="ME53" s="115"/>
      <c r="MF53" s="115"/>
      <c r="MG53" s="115"/>
      <c r="MH53" s="115"/>
      <c r="MI53" s="115"/>
      <c r="MJ53" s="115"/>
      <c r="MK53" s="115"/>
      <c r="ML53" s="116"/>
      <c r="MM53" s="117">
        <v>0</v>
      </c>
      <c r="MN53" s="115"/>
      <c r="MO53" s="115"/>
      <c r="MP53" s="115"/>
      <c r="MQ53" s="115"/>
      <c r="MR53" s="115"/>
      <c r="MS53" s="115"/>
      <c r="MT53" s="115"/>
      <c r="MU53" s="115"/>
      <c r="MV53" s="115"/>
      <c r="MW53" s="115"/>
      <c r="MX53" s="115"/>
      <c r="MY53" s="115"/>
      <c r="MZ53" s="115"/>
      <c r="NA53" s="118"/>
      <c r="NB53" s="114">
        <v>0</v>
      </c>
      <c r="NC53" s="115"/>
      <c r="ND53" s="115"/>
      <c r="NE53" s="115"/>
      <c r="NF53" s="115"/>
      <c r="NG53" s="115"/>
      <c r="NH53" s="115"/>
      <c r="NI53" s="115"/>
      <c r="NJ53" s="115"/>
      <c r="NK53" s="115"/>
      <c r="NL53" s="116"/>
      <c r="NM53" s="117">
        <v>0</v>
      </c>
      <c r="NN53" s="115"/>
      <c r="NO53" s="115"/>
      <c r="NP53" s="115"/>
      <c r="NQ53" s="115"/>
      <c r="NR53" s="115"/>
      <c r="NS53" s="115"/>
      <c r="NT53" s="115"/>
      <c r="NU53" s="115"/>
      <c r="NV53" s="115"/>
      <c r="NW53" s="115"/>
      <c r="NX53" s="115"/>
      <c r="NY53" s="115"/>
      <c r="NZ53" s="115"/>
      <c r="OA53" s="116"/>
      <c r="OB53" s="117">
        <v>0</v>
      </c>
      <c r="OC53" s="115"/>
      <c r="OD53" s="115"/>
      <c r="OE53" s="115"/>
      <c r="OF53" s="115"/>
      <c r="OG53" s="115"/>
      <c r="OH53" s="115"/>
      <c r="OI53" s="115"/>
      <c r="OJ53" s="115"/>
      <c r="OK53" s="115"/>
      <c r="OL53" s="116"/>
      <c r="OM53" s="117">
        <v>0</v>
      </c>
      <c r="ON53" s="115"/>
      <c r="OO53" s="115"/>
      <c r="OP53" s="115"/>
      <c r="OQ53" s="115"/>
      <c r="OR53" s="115"/>
      <c r="OS53" s="115"/>
      <c r="OT53" s="115"/>
      <c r="OU53" s="115"/>
      <c r="OV53" s="115"/>
      <c r="OW53" s="115"/>
      <c r="OX53" s="115"/>
      <c r="OY53" s="115"/>
      <c r="OZ53" s="115"/>
      <c r="PA53" s="118"/>
      <c r="PB53" s="114">
        <v>0</v>
      </c>
      <c r="PC53" s="115"/>
      <c r="PD53" s="115"/>
      <c r="PE53" s="115"/>
      <c r="PF53" s="115"/>
      <c r="PG53" s="115"/>
      <c r="PH53" s="115"/>
      <c r="PI53" s="115"/>
      <c r="PJ53" s="115"/>
      <c r="PK53" s="115"/>
      <c r="PL53" s="116"/>
      <c r="PM53" s="117">
        <v>0</v>
      </c>
      <c r="PN53" s="115"/>
      <c r="PO53" s="115"/>
      <c r="PP53" s="115"/>
      <c r="PQ53" s="115"/>
      <c r="PR53" s="115"/>
      <c r="PS53" s="115"/>
      <c r="PT53" s="115"/>
      <c r="PU53" s="115"/>
      <c r="PV53" s="115"/>
      <c r="PW53" s="115"/>
      <c r="PX53" s="115"/>
      <c r="PY53" s="115"/>
      <c r="PZ53" s="115"/>
      <c r="QA53" s="116"/>
      <c r="QB53" s="117">
        <v>0</v>
      </c>
      <c r="QC53" s="115"/>
      <c r="QD53" s="115"/>
      <c r="QE53" s="115"/>
      <c r="QF53" s="115"/>
      <c r="QG53" s="115"/>
      <c r="QH53" s="115"/>
      <c r="QI53" s="115"/>
      <c r="QJ53" s="115"/>
      <c r="QK53" s="115"/>
      <c r="QL53" s="116"/>
      <c r="QM53" s="117">
        <v>0</v>
      </c>
      <c r="QN53" s="115"/>
      <c r="QO53" s="115"/>
      <c r="QP53" s="115"/>
      <c r="QQ53" s="115"/>
      <c r="QR53" s="115"/>
      <c r="QS53" s="115"/>
      <c r="QT53" s="115"/>
      <c r="QU53" s="115"/>
      <c r="QV53" s="115"/>
      <c r="QW53" s="115"/>
      <c r="QX53" s="115"/>
      <c r="QY53" s="115"/>
      <c r="QZ53" s="115"/>
      <c r="RA53" s="118"/>
      <c r="RB53" s="114">
        <v>0</v>
      </c>
      <c r="RC53" s="115"/>
      <c r="RD53" s="115"/>
      <c r="RE53" s="115"/>
      <c r="RF53" s="115"/>
      <c r="RG53" s="115"/>
      <c r="RH53" s="115"/>
      <c r="RI53" s="115"/>
      <c r="RJ53" s="115"/>
      <c r="RK53" s="115"/>
      <c r="RL53" s="116"/>
      <c r="RM53" s="117">
        <v>0</v>
      </c>
      <c r="RN53" s="115"/>
      <c r="RO53" s="115"/>
      <c r="RP53" s="115"/>
      <c r="RQ53" s="115"/>
      <c r="RR53" s="115"/>
      <c r="RS53" s="115"/>
      <c r="RT53" s="115"/>
      <c r="RU53" s="115"/>
      <c r="RV53" s="115"/>
      <c r="RW53" s="115"/>
      <c r="RX53" s="115"/>
      <c r="RY53" s="115"/>
      <c r="RZ53" s="115"/>
      <c r="SA53" s="116"/>
      <c r="SB53" s="117">
        <v>0</v>
      </c>
      <c r="SC53" s="115"/>
      <c r="SD53" s="115"/>
      <c r="SE53" s="115"/>
      <c r="SF53" s="115"/>
      <c r="SG53" s="115"/>
      <c r="SH53" s="115"/>
      <c r="SI53" s="115"/>
      <c r="SJ53" s="115"/>
      <c r="SK53" s="115"/>
      <c r="SL53" s="116"/>
      <c r="SM53" s="117">
        <v>0</v>
      </c>
      <c r="SN53" s="115"/>
      <c r="SO53" s="115"/>
      <c r="SP53" s="115"/>
      <c r="SQ53" s="115"/>
      <c r="SR53" s="115"/>
      <c r="SS53" s="115"/>
      <c r="ST53" s="115"/>
      <c r="SU53" s="115"/>
      <c r="SV53" s="115"/>
      <c r="SW53" s="115"/>
      <c r="SX53" s="115"/>
      <c r="SY53" s="115"/>
      <c r="SZ53" s="115"/>
      <c r="TA53" s="118"/>
      <c r="TB53" s="114">
        <v>0</v>
      </c>
      <c r="TC53" s="115"/>
      <c r="TD53" s="115"/>
      <c r="TE53" s="115"/>
      <c r="TF53" s="115"/>
      <c r="TG53" s="115"/>
      <c r="TH53" s="115"/>
      <c r="TI53" s="115"/>
      <c r="TJ53" s="115"/>
      <c r="TK53" s="115"/>
      <c r="TL53" s="116"/>
      <c r="TM53" s="117">
        <v>0</v>
      </c>
      <c r="TN53" s="115"/>
      <c r="TO53" s="115"/>
      <c r="TP53" s="115"/>
      <c r="TQ53" s="115"/>
      <c r="TR53" s="115"/>
      <c r="TS53" s="115"/>
      <c r="TT53" s="115"/>
      <c r="TU53" s="115"/>
      <c r="TV53" s="115"/>
      <c r="TW53" s="115"/>
      <c r="TX53" s="115"/>
      <c r="TY53" s="115"/>
      <c r="TZ53" s="115"/>
      <c r="UA53" s="116"/>
      <c r="UB53" s="117">
        <v>0</v>
      </c>
      <c r="UC53" s="115"/>
      <c r="UD53" s="115"/>
      <c r="UE53" s="115"/>
      <c r="UF53" s="115"/>
      <c r="UG53" s="115"/>
      <c r="UH53" s="115"/>
      <c r="UI53" s="115"/>
      <c r="UJ53" s="115"/>
      <c r="UK53" s="115"/>
      <c r="UL53" s="116"/>
      <c r="UM53" s="117">
        <v>0</v>
      </c>
      <c r="UN53" s="115"/>
      <c r="UO53" s="115"/>
      <c r="UP53" s="115"/>
      <c r="UQ53" s="115"/>
      <c r="UR53" s="115"/>
      <c r="US53" s="115"/>
      <c r="UT53" s="115"/>
      <c r="UU53" s="115"/>
      <c r="UV53" s="115"/>
      <c r="UW53" s="115"/>
      <c r="UX53" s="115"/>
      <c r="UY53" s="115"/>
      <c r="UZ53" s="115"/>
      <c r="VA53" s="118"/>
      <c r="VB53" s="114">
        <v>0</v>
      </c>
      <c r="VC53" s="115"/>
      <c r="VD53" s="115"/>
      <c r="VE53" s="115"/>
      <c r="VF53" s="115"/>
      <c r="VG53" s="115"/>
      <c r="VH53" s="115"/>
      <c r="VI53" s="115"/>
      <c r="VJ53" s="115"/>
      <c r="VK53" s="115"/>
      <c r="VL53" s="116"/>
      <c r="VM53" s="117">
        <v>0</v>
      </c>
      <c r="VN53" s="115"/>
      <c r="VO53" s="115"/>
      <c r="VP53" s="115"/>
      <c r="VQ53" s="115"/>
      <c r="VR53" s="115"/>
      <c r="VS53" s="115"/>
      <c r="VT53" s="115"/>
      <c r="VU53" s="115"/>
      <c r="VV53" s="115"/>
      <c r="VW53" s="115"/>
      <c r="VX53" s="115"/>
      <c r="VY53" s="115"/>
      <c r="VZ53" s="115"/>
      <c r="WA53" s="116"/>
      <c r="WB53" s="117">
        <v>0</v>
      </c>
      <c r="WC53" s="115"/>
      <c r="WD53" s="115"/>
      <c r="WE53" s="115"/>
      <c r="WF53" s="115"/>
      <c r="WG53" s="115"/>
      <c r="WH53" s="115"/>
      <c r="WI53" s="115"/>
      <c r="WJ53" s="115"/>
      <c r="WK53" s="115"/>
      <c r="WL53" s="116"/>
      <c r="WM53" s="117">
        <v>0</v>
      </c>
      <c r="WN53" s="115"/>
      <c r="WO53" s="115"/>
      <c r="WP53" s="115"/>
      <c r="WQ53" s="115"/>
      <c r="WR53" s="115"/>
      <c r="WS53" s="115"/>
      <c r="WT53" s="115"/>
      <c r="WU53" s="115"/>
      <c r="WV53" s="115"/>
      <c r="WW53" s="115"/>
      <c r="WX53" s="115"/>
      <c r="WY53" s="115"/>
      <c r="WZ53" s="115"/>
      <c r="XA53" s="118"/>
      <c r="XB53" s="114"/>
      <c r="XC53" s="115"/>
      <c r="XD53" s="115"/>
      <c r="XE53" s="115"/>
      <c r="XF53" s="115"/>
      <c r="XG53" s="115"/>
      <c r="XH53" s="115"/>
      <c r="XI53" s="115"/>
      <c r="XJ53" s="115"/>
      <c r="XK53" s="115"/>
      <c r="XL53" s="116"/>
      <c r="XM53" s="117">
        <v>0</v>
      </c>
      <c r="XN53" s="115"/>
      <c r="XO53" s="115"/>
      <c r="XP53" s="115"/>
      <c r="XQ53" s="115"/>
      <c r="XR53" s="115"/>
      <c r="XS53" s="115"/>
      <c r="XT53" s="115"/>
      <c r="XU53" s="115"/>
      <c r="XV53" s="115"/>
      <c r="XW53" s="115"/>
      <c r="XX53" s="115"/>
      <c r="XY53" s="115"/>
      <c r="XZ53" s="115"/>
      <c r="YA53" s="116"/>
      <c r="YB53" s="117">
        <v>0</v>
      </c>
      <c r="YC53" s="115"/>
      <c r="YD53" s="115"/>
      <c r="YE53" s="115"/>
      <c r="YF53" s="115"/>
      <c r="YG53" s="115"/>
      <c r="YH53" s="115"/>
      <c r="YI53" s="115"/>
      <c r="YJ53" s="115"/>
      <c r="YK53" s="115"/>
      <c r="YL53" s="116"/>
      <c r="YM53" s="117">
        <v>0</v>
      </c>
      <c r="YN53" s="115"/>
      <c r="YO53" s="115"/>
      <c r="YP53" s="115"/>
      <c r="YQ53" s="115"/>
      <c r="YR53" s="115"/>
      <c r="YS53" s="115"/>
      <c r="YT53" s="115"/>
      <c r="YU53" s="115"/>
      <c r="YV53" s="115"/>
      <c r="YW53" s="115"/>
      <c r="YX53" s="115"/>
      <c r="YY53" s="115"/>
      <c r="YZ53" s="115"/>
      <c r="ZA53" s="118"/>
      <c r="ZB53" s="114">
        <v>0</v>
      </c>
      <c r="ZC53" s="115"/>
      <c r="ZD53" s="115"/>
      <c r="ZE53" s="115"/>
      <c r="ZF53" s="115"/>
      <c r="ZG53" s="115"/>
      <c r="ZH53" s="115"/>
      <c r="ZI53" s="115"/>
      <c r="ZJ53" s="115"/>
      <c r="ZK53" s="115"/>
      <c r="ZL53" s="116"/>
      <c r="ZM53" s="117">
        <v>0</v>
      </c>
      <c r="ZN53" s="115"/>
      <c r="ZO53" s="115"/>
      <c r="ZP53" s="115"/>
      <c r="ZQ53" s="115"/>
      <c r="ZR53" s="115"/>
      <c r="ZS53" s="115"/>
      <c r="ZT53" s="115"/>
      <c r="ZU53" s="115"/>
      <c r="ZV53" s="115"/>
      <c r="ZW53" s="115"/>
      <c r="ZX53" s="115"/>
      <c r="ZY53" s="115"/>
      <c r="ZZ53" s="115"/>
      <c r="AAA53" s="116"/>
      <c r="AAB53" s="117">
        <v>0</v>
      </c>
      <c r="AAC53" s="115"/>
      <c r="AAD53" s="115"/>
      <c r="AAE53" s="115"/>
      <c r="AAF53" s="115"/>
      <c r="AAG53" s="115"/>
      <c r="AAH53" s="115"/>
      <c r="AAI53" s="115"/>
      <c r="AAJ53" s="115"/>
      <c r="AAK53" s="115"/>
      <c r="AAL53" s="116"/>
      <c r="AAM53" s="117">
        <v>0</v>
      </c>
      <c r="AAN53" s="115"/>
      <c r="AAO53" s="115"/>
      <c r="AAP53" s="115"/>
      <c r="AAQ53" s="115"/>
      <c r="AAR53" s="115"/>
      <c r="AAS53" s="115"/>
      <c r="AAT53" s="115"/>
      <c r="AAU53" s="115"/>
      <c r="AAV53" s="115"/>
      <c r="AAW53" s="115"/>
      <c r="AAX53" s="115"/>
      <c r="AAY53" s="115"/>
      <c r="AAZ53" s="115"/>
      <c r="ABA53" s="118"/>
      <c r="ABB53" s="114">
        <v>0</v>
      </c>
      <c r="ABC53" s="115"/>
      <c r="ABD53" s="115"/>
      <c r="ABE53" s="115"/>
      <c r="ABF53" s="115"/>
      <c r="ABG53" s="115"/>
      <c r="ABH53" s="115"/>
      <c r="ABI53" s="115"/>
      <c r="ABJ53" s="115"/>
      <c r="ABK53" s="115"/>
      <c r="ABL53" s="116"/>
      <c r="ABM53" s="117">
        <v>0</v>
      </c>
      <c r="ABN53" s="115"/>
      <c r="ABO53" s="115"/>
      <c r="ABP53" s="115"/>
      <c r="ABQ53" s="115"/>
      <c r="ABR53" s="115"/>
      <c r="ABS53" s="115"/>
      <c r="ABT53" s="115"/>
      <c r="ABU53" s="115"/>
      <c r="ABV53" s="115"/>
      <c r="ABW53" s="115"/>
      <c r="ABX53" s="115"/>
      <c r="ABY53" s="115"/>
      <c r="ABZ53" s="115"/>
      <c r="ACA53" s="116"/>
      <c r="ACB53" s="117">
        <v>0</v>
      </c>
      <c r="ACC53" s="115"/>
      <c r="ACD53" s="115"/>
      <c r="ACE53" s="115"/>
      <c r="ACF53" s="115"/>
      <c r="ACG53" s="115"/>
      <c r="ACH53" s="115"/>
      <c r="ACI53" s="115"/>
      <c r="ACJ53" s="115"/>
      <c r="ACK53" s="115"/>
      <c r="ACL53" s="116"/>
      <c r="ACM53" s="117">
        <v>0</v>
      </c>
      <c r="ACN53" s="115"/>
      <c r="ACO53" s="115"/>
      <c r="ACP53" s="115"/>
      <c r="ACQ53" s="115"/>
      <c r="ACR53" s="115"/>
      <c r="ACS53" s="115"/>
      <c r="ACT53" s="115"/>
      <c r="ACU53" s="115"/>
      <c r="ACV53" s="115"/>
      <c r="ACW53" s="115"/>
      <c r="ACX53" s="115"/>
      <c r="ACY53" s="115"/>
      <c r="ACZ53" s="115"/>
      <c r="ADA53" s="118"/>
      <c r="ADB53" s="114">
        <v>0</v>
      </c>
      <c r="ADC53" s="115"/>
      <c r="ADD53" s="115"/>
      <c r="ADE53" s="115"/>
      <c r="ADF53" s="115"/>
      <c r="ADG53" s="115"/>
      <c r="ADH53" s="115"/>
      <c r="ADI53" s="115"/>
      <c r="ADJ53" s="115"/>
      <c r="ADK53" s="115"/>
      <c r="ADL53" s="116"/>
      <c r="ADM53" s="117">
        <v>0</v>
      </c>
      <c r="ADN53" s="115"/>
      <c r="ADO53" s="115"/>
      <c r="ADP53" s="115"/>
      <c r="ADQ53" s="115"/>
      <c r="ADR53" s="115"/>
      <c r="ADS53" s="115"/>
      <c r="ADT53" s="115"/>
      <c r="ADU53" s="115"/>
      <c r="ADV53" s="115"/>
      <c r="ADW53" s="115"/>
      <c r="ADX53" s="115"/>
      <c r="ADY53" s="115"/>
      <c r="ADZ53" s="115"/>
      <c r="AEA53" s="116"/>
      <c r="AEB53" s="117">
        <v>0</v>
      </c>
      <c r="AEC53" s="115"/>
      <c r="AED53" s="115"/>
      <c r="AEE53" s="115"/>
      <c r="AEF53" s="115"/>
      <c r="AEG53" s="115"/>
      <c r="AEH53" s="115"/>
      <c r="AEI53" s="115"/>
      <c r="AEJ53" s="115"/>
      <c r="AEK53" s="115"/>
      <c r="AEL53" s="116"/>
      <c r="AEM53" s="117">
        <v>0</v>
      </c>
      <c r="AEN53" s="115"/>
      <c r="AEO53" s="115"/>
      <c r="AEP53" s="115"/>
      <c r="AEQ53" s="115"/>
      <c r="AER53" s="115"/>
      <c r="AES53" s="115"/>
      <c r="AET53" s="115"/>
      <c r="AEU53" s="115"/>
      <c r="AEV53" s="115"/>
      <c r="AEW53" s="115"/>
      <c r="AEX53" s="115"/>
      <c r="AEY53" s="115"/>
      <c r="AEZ53" s="115"/>
      <c r="AFA53" s="118"/>
      <c r="AFB53" s="114">
        <v>0</v>
      </c>
      <c r="AFC53" s="115"/>
      <c r="AFD53" s="115"/>
      <c r="AFE53" s="115"/>
      <c r="AFF53" s="115"/>
      <c r="AFG53" s="115"/>
      <c r="AFH53" s="115"/>
      <c r="AFI53" s="115"/>
      <c r="AFJ53" s="115"/>
      <c r="AFK53" s="115"/>
      <c r="AFL53" s="116"/>
      <c r="AFM53" s="117">
        <v>0</v>
      </c>
      <c r="AFN53" s="115"/>
      <c r="AFO53" s="115"/>
      <c r="AFP53" s="115"/>
      <c r="AFQ53" s="115"/>
      <c r="AFR53" s="115"/>
      <c r="AFS53" s="115"/>
      <c r="AFT53" s="115"/>
      <c r="AFU53" s="115"/>
      <c r="AFV53" s="115"/>
      <c r="AFW53" s="115"/>
      <c r="AFX53" s="115"/>
      <c r="AFY53" s="115"/>
      <c r="AFZ53" s="115"/>
      <c r="AGA53" s="116"/>
      <c r="AGB53" s="117">
        <v>0</v>
      </c>
      <c r="AGC53" s="115"/>
      <c r="AGD53" s="115"/>
      <c r="AGE53" s="115"/>
      <c r="AGF53" s="115"/>
      <c r="AGG53" s="115"/>
      <c r="AGH53" s="115"/>
      <c r="AGI53" s="115"/>
      <c r="AGJ53" s="115"/>
      <c r="AGK53" s="115"/>
      <c r="AGL53" s="116"/>
      <c r="AGM53" s="117">
        <v>0</v>
      </c>
      <c r="AGN53" s="115"/>
      <c r="AGO53" s="115"/>
      <c r="AGP53" s="115"/>
      <c r="AGQ53" s="115"/>
      <c r="AGR53" s="115"/>
      <c r="AGS53" s="115"/>
      <c r="AGT53" s="115"/>
      <c r="AGU53" s="115"/>
      <c r="AGV53" s="115"/>
      <c r="AGW53" s="115"/>
      <c r="AGX53" s="115"/>
      <c r="AGY53" s="115"/>
      <c r="AGZ53" s="115"/>
      <c r="AHA53" s="118"/>
      <c r="AHB53" s="114">
        <v>0</v>
      </c>
      <c r="AHC53" s="115"/>
      <c r="AHD53" s="115"/>
      <c r="AHE53" s="115"/>
      <c r="AHF53" s="115"/>
      <c r="AHG53" s="115"/>
      <c r="AHH53" s="115"/>
      <c r="AHI53" s="115"/>
      <c r="AHJ53" s="115"/>
      <c r="AHK53" s="115"/>
      <c r="AHL53" s="116"/>
      <c r="AHM53" s="117">
        <v>0</v>
      </c>
      <c r="AHN53" s="115"/>
      <c r="AHO53" s="115"/>
      <c r="AHP53" s="115"/>
      <c r="AHQ53" s="115"/>
      <c r="AHR53" s="115"/>
      <c r="AHS53" s="115"/>
      <c r="AHT53" s="115"/>
      <c r="AHU53" s="115"/>
      <c r="AHV53" s="115"/>
      <c r="AHW53" s="115"/>
      <c r="AHX53" s="115"/>
      <c r="AHY53" s="115"/>
      <c r="AHZ53" s="115"/>
      <c r="AIA53" s="116"/>
      <c r="AIB53" s="117">
        <v>0</v>
      </c>
      <c r="AIC53" s="115"/>
      <c r="AID53" s="115"/>
      <c r="AIE53" s="115"/>
      <c r="AIF53" s="115"/>
      <c r="AIG53" s="115"/>
      <c r="AIH53" s="115"/>
      <c r="AII53" s="115"/>
      <c r="AIJ53" s="115"/>
      <c r="AIK53" s="115"/>
      <c r="AIL53" s="116"/>
      <c r="AIM53" s="117">
        <v>0</v>
      </c>
      <c r="AIN53" s="115"/>
      <c r="AIO53" s="115"/>
      <c r="AIP53" s="115"/>
      <c r="AIQ53" s="115"/>
      <c r="AIR53" s="115"/>
      <c r="AIS53" s="115"/>
      <c r="AIT53" s="115"/>
      <c r="AIU53" s="115"/>
      <c r="AIV53" s="115"/>
      <c r="AIW53" s="115"/>
      <c r="AIX53" s="115"/>
      <c r="AIY53" s="115"/>
      <c r="AIZ53" s="115"/>
      <c r="AJA53" s="118"/>
      <c r="AJB53" s="114">
        <v>0</v>
      </c>
      <c r="AJC53" s="115"/>
      <c r="AJD53" s="115"/>
      <c r="AJE53" s="115"/>
      <c r="AJF53" s="115"/>
      <c r="AJG53" s="115"/>
      <c r="AJH53" s="115"/>
      <c r="AJI53" s="115"/>
      <c r="AJJ53" s="115"/>
      <c r="AJK53" s="115"/>
      <c r="AJL53" s="116"/>
      <c r="AJM53" s="117">
        <v>0</v>
      </c>
      <c r="AJN53" s="115"/>
      <c r="AJO53" s="115"/>
      <c r="AJP53" s="115"/>
      <c r="AJQ53" s="115"/>
      <c r="AJR53" s="115"/>
      <c r="AJS53" s="115"/>
      <c r="AJT53" s="115"/>
      <c r="AJU53" s="115"/>
      <c r="AJV53" s="115"/>
      <c r="AJW53" s="115"/>
      <c r="AJX53" s="115"/>
      <c r="AJY53" s="115"/>
      <c r="AJZ53" s="115"/>
      <c r="AKA53" s="116"/>
      <c r="AKB53" s="117">
        <v>0</v>
      </c>
      <c r="AKC53" s="115"/>
      <c r="AKD53" s="115"/>
      <c r="AKE53" s="115"/>
      <c r="AKF53" s="115"/>
      <c r="AKG53" s="115"/>
      <c r="AKH53" s="115"/>
      <c r="AKI53" s="115"/>
      <c r="AKJ53" s="115"/>
      <c r="AKK53" s="115"/>
      <c r="AKL53" s="116"/>
      <c r="AKM53" s="117">
        <v>0</v>
      </c>
      <c r="AKN53" s="115"/>
      <c r="AKO53" s="115"/>
      <c r="AKP53" s="115"/>
      <c r="AKQ53" s="115"/>
      <c r="AKR53" s="115"/>
      <c r="AKS53" s="115"/>
      <c r="AKT53" s="115"/>
      <c r="AKU53" s="115"/>
      <c r="AKV53" s="115"/>
      <c r="AKW53" s="115"/>
      <c r="AKX53" s="115"/>
      <c r="AKY53" s="115"/>
      <c r="AKZ53" s="115"/>
      <c r="ALA53" s="118"/>
      <c r="ALB53" s="114">
        <v>0</v>
      </c>
      <c r="ALC53" s="115"/>
      <c r="ALD53" s="115"/>
      <c r="ALE53" s="115"/>
      <c r="ALF53" s="115"/>
      <c r="ALG53" s="115"/>
      <c r="ALH53" s="115"/>
      <c r="ALI53" s="115"/>
      <c r="ALJ53" s="115"/>
      <c r="ALK53" s="115"/>
      <c r="ALL53" s="116"/>
      <c r="ALM53" s="117">
        <v>0</v>
      </c>
      <c r="ALN53" s="115"/>
      <c r="ALO53" s="115"/>
      <c r="ALP53" s="115"/>
      <c r="ALQ53" s="115"/>
      <c r="ALR53" s="115"/>
      <c r="ALS53" s="115"/>
      <c r="ALT53" s="115"/>
      <c r="ALU53" s="115"/>
      <c r="ALV53" s="115"/>
      <c r="ALW53" s="115"/>
      <c r="ALX53" s="115"/>
      <c r="ALY53" s="115"/>
      <c r="ALZ53" s="115"/>
      <c r="AMA53" s="116"/>
      <c r="AMB53" s="117">
        <v>0</v>
      </c>
      <c r="AMC53" s="115"/>
      <c r="AMD53" s="115"/>
      <c r="AME53" s="115"/>
      <c r="AMF53" s="115"/>
      <c r="AMG53" s="115"/>
      <c r="AMH53" s="115"/>
      <c r="AMI53" s="115"/>
      <c r="AMJ53" s="115"/>
      <c r="AMK53" s="115"/>
      <c r="AML53" s="116"/>
      <c r="AMM53" s="117">
        <v>0</v>
      </c>
      <c r="AMN53" s="115"/>
      <c r="AMO53" s="115"/>
      <c r="AMP53" s="115"/>
      <c r="AMQ53" s="115"/>
      <c r="AMR53" s="115"/>
      <c r="AMS53" s="115"/>
      <c r="AMT53" s="115"/>
      <c r="AMU53" s="115"/>
      <c r="AMV53" s="115"/>
      <c r="AMW53" s="115"/>
      <c r="AMX53" s="115"/>
      <c r="AMY53" s="115"/>
      <c r="AMZ53" s="115"/>
      <c r="ANA53" s="118"/>
      <c r="ANB53" s="114">
        <v>0</v>
      </c>
      <c r="ANC53" s="115"/>
      <c r="AND53" s="115"/>
      <c r="ANE53" s="115"/>
      <c r="ANF53" s="115"/>
      <c r="ANG53" s="115"/>
      <c r="ANH53" s="115"/>
      <c r="ANI53" s="115"/>
      <c r="ANJ53" s="115"/>
      <c r="ANK53" s="115"/>
      <c r="ANL53" s="116"/>
      <c r="ANM53" s="117">
        <v>0</v>
      </c>
      <c r="ANN53" s="115"/>
      <c r="ANO53" s="115"/>
      <c r="ANP53" s="115"/>
      <c r="ANQ53" s="115"/>
      <c r="ANR53" s="115"/>
      <c r="ANS53" s="115"/>
      <c r="ANT53" s="115"/>
      <c r="ANU53" s="115"/>
      <c r="ANV53" s="115"/>
      <c r="ANW53" s="115"/>
      <c r="ANX53" s="115"/>
      <c r="ANY53" s="115"/>
      <c r="ANZ53" s="115"/>
      <c r="AOA53" s="116"/>
      <c r="AOB53" s="117">
        <v>0</v>
      </c>
      <c r="AOC53" s="115"/>
      <c r="AOD53" s="115"/>
      <c r="AOE53" s="115"/>
      <c r="AOF53" s="115"/>
      <c r="AOG53" s="115"/>
      <c r="AOH53" s="115"/>
      <c r="AOI53" s="115"/>
      <c r="AOJ53" s="115"/>
      <c r="AOK53" s="115"/>
      <c r="AOL53" s="116"/>
      <c r="AOM53" s="117">
        <v>0</v>
      </c>
      <c r="AON53" s="115"/>
      <c r="AOO53" s="115"/>
      <c r="AOP53" s="115"/>
      <c r="AOQ53" s="115"/>
      <c r="AOR53" s="115"/>
      <c r="AOS53" s="115"/>
      <c r="AOT53" s="115"/>
      <c r="AOU53" s="115"/>
      <c r="AOV53" s="115"/>
      <c r="AOW53" s="115"/>
      <c r="AOX53" s="115"/>
      <c r="AOY53" s="115"/>
      <c r="AOZ53" s="115"/>
      <c r="APA53" s="118"/>
      <c r="APB53" s="114">
        <v>0</v>
      </c>
      <c r="APC53" s="115"/>
      <c r="APD53" s="115"/>
      <c r="APE53" s="115"/>
      <c r="APF53" s="115"/>
      <c r="APG53" s="115"/>
      <c r="APH53" s="115"/>
      <c r="API53" s="115"/>
      <c r="APJ53" s="115"/>
      <c r="APK53" s="115"/>
      <c r="APL53" s="116"/>
      <c r="APM53" s="117">
        <v>0</v>
      </c>
      <c r="APN53" s="115"/>
      <c r="APO53" s="115"/>
      <c r="APP53" s="115"/>
      <c r="APQ53" s="115"/>
      <c r="APR53" s="115"/>
      <c r="APS53" s="115"/>
      <c r="APT53" s="115"/>
      <c r="APU53" s="115"/>
      <c r="APV53" s="115"/>
      <c r="APW53" s="115"/>
      <c r="APX53" s="115"/>
      <c r="APY53" s="115"/>
      <c r="APZ53" s="115"/>
      <c r="AQA53" s="116"/>
      <c r="AQB53" s="117">
        <v>0</v>
      </c>
      <c r="AQC53" s="115"/>
      <c r="AQD53" s="115"/>
      <c r="AQE53" s="115"/>
      <c r="AQF53" s="115"/>
      <c r="AQG53" s="115"/>
      <c r="AQH53" s="115"/>
      <c r="AQI53" s="115"/>
      <c r="AQJ53" s="115"/>
      <c r="AQK53" s="115"/>
      <c r="AQL53" s="116"/>
      <c r="AQM53" s="117">
        <v>0</v>
      </c>
      <c r="AQN53" s="115"/>
      <c r="AQO53" s="115"/>
      <c r="AQP53" s="115"/>
      <c r="AQQ53" s="115"/>
      <c r="AQR53" s="115"/>
      <c r="AQS53" s="115"/>
      <c r="AQT53" s="115"/>
      <c r="AQU53" s="115"/>
      <c r="AQV53" s="115"/>
      <c r="AQW53" s="115"/>
      <c r="AQX53" s="115"/>
      <c r="AQY53" s="115"/>
      <c r="AQZ53" s="115"/>
      <c r="ARA53" s="118"/>
      <c r="ARB53" s="114">
        <v>0</v>
      </c>
      <c r="ARC53" s="115"/>
      <c r="ARD53" s="115"/>
      <c r="ARE53" s="115"/>
      <c r="ARF53" s="115"/>
      <c r="ARG53" s="115"/>
      <c r="ARH53" s="115"/>
      <c r="ARI53" s="115"/>
      <c r="ARJ53" s="115"/>
      <c r="ARK53" s="115"/>
      <c r="ARL53" s="116"/>
      <c r="ARM53" s="117">
        <v>0</v>
      </c>
      <c r="ARN53" s="115"/>
      <c r="ARO53" s="115"/>
      <c r="ARP53" s="115"/>
      <c r="ARQ53" s="115"/>
      <c r="ARR53" s="115"/>
      <c r="ARS53" s="115"/>
      <c r="ART53" s="115"/>
      <c r="ARU53" s="115"/>
      <c r="ARV53" s="115"/>
      <c r="ARW53" s="115"/>
      <c r="ARX53" s="115"/>
      <c r="ARY53" s="115"/>
      <c r="ARZ53" s="115"/>
      <c r="ASA53" s="116"/>
      <c r="ASB53" s="117">
        <v>0</v>
      </c>
      <c r="ASC53" s="115"/>
      <c r="ASD53" s="115"/>
      <c r="ASE53" s="115"/>
      <c r="ASF53" s="115"/>
      <c r="ASG53" s="115"/>
      <c r="ASH53" s="115"/>
      <c r="ASI53" s="115"/>
      <c r="ASJ53" s="115"/>
      <c r="ASK53" s="115"/>
      <c r="ASL53" s="116"/>
      <c r="ASM53" s="117">
        <v>0</v>
      </c>
      <c r="ASN53" s="115"/>
      <c r="ASO53" s="115"/>
      <c r="ASP53" s="115"/>
      <c r="ASQ53" s="115"/>
      <c r="ASR53" s="115"/>
      <c r="ASS53" s="115"/>
      <c r="AST53" s="115"/>
      <c r="ASU53" s="115"/>
      <c r="ASV53" s="115"/>
      <c r="ASW53" s="115"/>
      <c r="ASX53" s="115"/>
      <c r="ASY53" s="115"/>
      <c r="ASZ53" s="115"/>
      <c r="ATA53" s="118"/>
      <c r="ATB53" s="114">
        <v>0</v>
      </c>
      <c r="ATC53" s="115"/>
      <c r="ATD53" s="115"/>
      <c r="ATE53" s="115"/>
      <c r="ATF53" s="115"/>
      <c r="ATG53" s="115"/>
      <c r="ATH53" s="115"/>
      <c r="ATI53" s="115"/>
      <c r="ATJ53" s="115"/>
      <c r="ATK53" s="115"/>
      <c r="ATL53" s="116"/>
      <c r="ATM53" s="117">
        <v>0</v>
      </c>
      <c r="ATN53" s="115"/>
      <c r="ATO53" s="115"/>
      <c r="ATP53" s="115"/>
      <c r="ATQ53" s="115"/>
      <c r="ATR53" s="115"/>
      <c r="ATS53" s="115"/>
      <c r="ATT53" s="115"/>
      <c r="ATU53" s="115"/>
      <c r="ATV53" s="115"/>
      <c r="ATW53" s="115"/>
      <c r="ATX53" s="115"/>
      <c r="ATY53" s="115"/>
      <c r="ATZ53" s="115"/>
      <c r="AUA53" s="116"/>
      <c r="AUB53" s="117">
        <v>0</v>
      </c>
      <c r="AUC53" s="115"/>
      <c r="AUD53" s="115"/>
      <c r="AUE53" s="115"/>
      <c r="AUF53" s="115"/>
      <c r="AUG53" s="115"/>
      <c r="AUH53" s="115"/>
      <c r="AUI53" s="115"/>
      <c r="AUJ53" s="115"/>
      <c r="AUK53" s="115"/>
      <c r="AUL53" s="116"/>
      <c r="AUM53" s="117">
        <v>0</v>
      </c>
      <c r="AUN53" s="115"/>
      <c r="AUO53" s="115"/>
      <c r="AUP53" s="115"/>
      <c r="AUQ53" s="115"/>
      <c r="AUR53" s="115"/>
      <c r="AUS53" s="115"/>
      <c r="AUT53" s="115"/>
      <c r="AUU53" s="115"/>
      <c r="AUV53" s="115"/>
      <c r="AUW53" s="115"/>
      <c r="AUX53" s="115"/>
      <c r="AUY53" s="115"/>
      <c r="AUZ53" s="115"/>
      <c r="AVA53" s="118"/>
      <c r="AVB53" s="114">
        <v>0</v>
      </c>
      <c r="AVC53" s="115"/>
      <c r="AVD53" s="115"/>
      <c r="AVE53" s="115"/>
      <c r="AVF53" s="115"/>
      <c r="AVG53" s="115"/>
      <c r="AVH53" s="115"/>
      <c r="AVI53" s="115"/>
      <c r="AVJ53" s="115"/>
      <c r="AVK53" s="115"/>
      <c r="AVL53" s="116"/>
      <c r="AVM53" s="117">
        <v>0</v>
      </c>
      <c r="AVN53" s="115"/>
      <c r="AVO53" s="115"/>
      <c r="AVP53" s="115"/>
      <c r="AVQ53" s="115"/>
      <c r="AVR53" s="115"/>
      <c r="AVS53" s="115"/>
      <c r="AVT53" s="115"/>
      <c r="AVU53" s="115"/>
      <c r="AVV53" s="115"/>
      <c r="AVW53" s="115"/>
      <c r="AVX53" s="115"/>
      <c r="AVY53" s="115"/>
      <c r="AVZ53" s="115"/>
      <c r="AWA53" s="116"/>
      <c r="AWB53" s="117">
        <v>0</v>
      </c>
      <c r="AWC53" s="115"/>
      <c r="AWD53" s="115"/>
      <c r="AWE53" s="115"/>
      <c r="AWF53" s="115"/>
      <c r="AWG53" s="115"/>
      <c r="AWH53" s="115"/>
      <c r="AWI53" s="115"/>
      <c r="AWJ53" s="115"/>
      <c r="AWK53" s="115"/>
      <c r="AWL53" s="116"/>
      <c r="AWM53" s="117">
        <v>0</v>
      </c>
      <c r="AWN53" s="115"/>
      <c r="AWO53" s="115"/>
      <c r="AWP53" s="115"/>
      <c r="AWQ53" s="115"/>
      <c r="AWR53" s="115"/>
      <c r="AWS53" s="115"/>
      <c r="AWT53" s="115"/>
      <c r="AWU53" s="115"/>
      <c r="AWV53" s="115"/>
      <c r="AWW53" s="115"/>
      <c r="AWX53" s="115"/>
      <c r="AWY53" s="115"/>
      <c r="AWZ53" s="115"/>
      <c r="AXA53" s="118"/>
      <c r="AXB53" s="114">
        <v>0</v>
      </c>
      <c r="AXC53" s="115"/>
      <c r="AXD53" s="115"/>
      <c r="AXE53" s="115"/>
      <c r="AXF53" s="115"/>
      <c r="AXG53" s="115"/>
      <c r="AXH53" s="115"/>
      <c r="AXI53" s="115"/>
      <c r="AXJ53" s="115"/>
      <c r="AXK53" s="115"/>
      <c r="AXL53" s="116"/>
      <c r="AXM53" s="117">
        <v>0</v>
      </c>
      <c r="AXN53" s="115"/>
      <c r="AXO53" s="115"/>
      <c r="AXP53" s="115"/>
      <c r="AXQ53" s="115"/>
      <c r="AXR53" s="115"/>
      <c r="AXS53" s="115"/>
      <c r="AXT53" s="115"/>
      <c r="AXU53" s="115"/>
      <c r="AXV53" s="115"/>
      <c r="AXW53" s="115"/>
      <c r="AXX53" s="115"/>
      <c r="AXY53" s="115"/>
      <c r="AXZ53" s="115"/>
      <c r="AYA53" s="116"/>
      <c r="AYB53" s="117">
        <v>0</v>
      </c>
      <c r="AYC53" s="115"/>
      <c r="AYD53" s="115"/>
      <c r="AYE53" s="115"/>
      <c r="AYF53" s="115"/>
      <c r="AYG53" s="115"/>
      <c r="AYH53" s="115"/>
      <c r="AYI53" s="115"/>
      <c r="AYJ53" s="115"/>
      <c r="AYK53" s="115"/>
      <c r="AYL53" s="116"/>
      <c r="AYM53" s="117">
        <v>0</v>
      </c>
      <c r="AYN53" s="115"/>
      <c r="AYO53" s="115"/>
      <c r="AYP53" s="115"/>
      <c r="AYQ53" s="115"/>
      <c r="AYR53" s="115"/>
      <c r="AYS53" s="115"/>
      <c r="AYT53" s="115"/>
      <c r="AYU53" s="115"/>
      <c r="AYV53" s="115"/>
      <c r="AYW53" s="115"/>
      <c r="AYX53" s="115"/>
      <c r="AYY53" s="115"/>
      <c r="AYZ53" s="115"/>
      <c r="AZA53" s="118"/>
      <c r="AZB53" s="114">
        <v>0</v>
      </c>
      <c r="AZC53" s="115"/>
      <c r="AZD53" s="115"/>
      <c r="AZE53" s="115"/>
      <c r="AZF53" s="115"/>
      <c r="AZG53" s="115"/>
      <c r="AZH53" s="115"/>
      <c r="AZI53" s="115"/>
      <c r="AZJ53" s="115"/>
      <c r="AZK53" s="115"/>
      <c r="AZL53" s="116"/>
      <c r="AZM53" s="117">
        <v>0</v>
      </c>
      <c r="AZN53" s="115"/>
      <c r="AZO53" s="115"/>
      <c r="AZP53" s="115"/>
      <c r="AZQ53" s="115"/>
      <c r="AZR53" s="115"/>
      <c r="AZS53" s="115"/>
      <c r="AZT53" s="115"/>
      <c r="AZU53" s="115"/>
      <c r="AZV53" s="115"/>
      <c r="AZW53" s="115"/>
      <c r="AZX53" s="115"/>
      <c r="AZY53" s="115"/>
      <c r="AZZ53" s="115"/>
      <c r="BAA53" s="116"/>
      <c r="BAB53" s="117">
        <v>0</v>
      </c>
      <c r="BAC53" s="115"/>
      <c r="BAD53" s="115"/>
      <c r="BAE53" s="115"/>
      <c r="BAF53" s="115"/>
      <c r="BAG53" s="115"/>
      <c r="BAH53" s="115"/>
      <c r="BAI53" s="115"/>
      <c r="BAJ53" s="115"/>
      <c r="BAK53" s="115"/>
      <c r="BAL53" s="116"/>
      <c r="BAM53" s="117">
        <v>0</v>
      </c>
      <c r="BAN53" s="115"/>
      <c r="BAO53" s="115"/>
      <c r="BAP53" s="115"/>
      <c r="BAQ53" s="115"/>
      <c r="BAR53" s="115"/>
      <c r="BAS53" s="115"/>
      <c r="BAT53" s="115"/>
      <c r="BAU53" s="115"/>
      <c r="BAV53" s="115"/>
      <c r="BAW53" s="115"/>
      <c r="BAX53" s="115"/>
      <c r="BAY53" s="115"/>
      <c r="BAZ53" s="115"/>
      <c r="BBA53" s="118"/>
      <c r="BBB53" s="114">
        <v>0</v>
      </c>
      <c r="BBC53" s="115"/>
      <c r="BBD53" s="115"/>
      <c r="BBE53" s="115"/>
      <c r="BBF53" s="115"/>
      <c r="BBG53" s="115"/>
      <c r="BBH53" s="115"/>
      <c r="BBI53" s="115"/>
      <c r="BBJ53" s="115"/>
      <c r="BBK53" s="115"/>
      <c r="BBL53" s="116"/>
      <c r="BBM53" s="117">
        <v>0</v>
      </c>
      <c r="BBN53" s="115"/>
      <c r="BBO53" s="115"/>
      <c r="BBP53" s="115"/>
      <c r="BBQ53" s="115"/>
      <c r="BBR53" s="115"/>
      <c r="BBS53" s="115"/>
      <c r="BBT53" s="115"/>
      <c r="BBU53" s="115"/>
      <c r="BBV53" s="115"/>
      <c r="BBW53" s="115"/>
      <c r="BBX53" s="115"/>
      <c r="BBY53" s="115"/>
      <c r="BBZ53" s="115"/>
      <c r="BCA53" s="116"/>
      <c r="BCB53" s="117">
        <v>0</v>
      </c>
      <c r="BCC53" s="115"/>
      <c r="BCD53" s="115"/>
      <c r="BCE53" s="115"/>
      <c r="BCF53" s="115"/>
      <c r="BCG53" s="115"/>
      <c r="BCH53" s="115"/>
      <c r="BCI53" s="115"/>
      <c r="BCJ53" s="115"/>
      <c r="BCK53" s="115"/>
      <c r="BCL53" s="116"/>
      <c r="BCM53" s="117">
        <v>0</v>
      </c>
      <c r="BCN53" s="115"/>
      <c r="BCO53" s="115"/>
      <c r="BCP53" s="115"/>
      <c r="BCQ53" s="115"/>
      <c r="BCR53" s="115"/>
      <c r="BCS53" s="115"/>
      <c r="BCT53" s="115"/>
      <c r="BCU53" s="115"/>
      <c r="BCV53" s="115"/>
      <c r="BCW53" s="115"/>
      <c r="BCX53" s="115"/>
      <c r="BCY53" s="115"/>
      <c r="BCZ53" s="115"/>
      <c r="BDA53" s="118"/>
      <c r="BDB53" s="114">
        <v>0</v>
      </c>
      <c r="BDC53" s="115"/>
      <c r="BDD53" s="115"/>
      <c r="BDE53" s="115"/>
      <c r="BDF53" s="115"/>
      <c r="BDG53" s="115"/>
      <c r="BDH53" s="115"/>
      <c r="BDI53" s="115"/>
      <c r="BDJ53" s="115"/>
      <c r="BDK53" s="115"/>
      <c r="BDL53" s="116"/>
      <c r="BDM53" s="117">
        <v>0</v>
      </c>
      <c r="BDN53" s="115"/>
      <c r="BDO53" s="115"/>
      <c r="BDP53" s="115"/>
      <c r="BDQ53" s="115"/>
      <c r="BDR53" s="115"/>
      <c r="BDS53" s="115"/>
      <c r="BDT53" s="115"/>
      <c r="BDU53" s="115"/>
      <c r="BDV53" s="115"/>
      <c r="BDW53" s="115"/>
      <c r="BDX53" s="115"/>
      <c r="BDY53" s="115"/>
      <c r="BDZ53" s="115"/>
      <c r="BEA53" s="116"/>
      <c r="BEB53" s="117">
        <v>0</v>
      </c>
      <c r="BEC53" s="115"/>
      <c r="BED53" s="115"/>
      <c r="BEE53" s="115"/>
      <c r="BEF53" s="115"/>
      <c r="BEG53" s="115"/>
      <c r="BEH53" s="115"/>
      <c r="BEI53" s="115"/>
      <c r="BEJ53" s="115"/>
      <c r="BEK53" s="115"/>
      <c r="BEL53" s="116"/>
      <c r="BEM53" s="117">
        <v>0</v>
      </c>
      <c r="BEN53" s="115"/>
      <c r="BEO53" s="115"/>
      <c r="BEP53" s="115"/>
      <c r="BEQ53" s="115"/>
      <c r="BER53" s="115"/>
      <c r="BES53" s="115"/>
      <c r="BET53" s="115"/>
      <c r="BEU53" s="115"/>
      <c r="BEV53" s="115"/>
      <c r="BEW53" s="115"/>
      <c r="BEX53" s="115"/>
      <c r="BEY53" s="115"/>
      <c r="BEZ53" s="115"/>
      <c r="BFA53" s="118"/>
      <c r="BFB53" s="114">
        <v>0</v>
      </c>
      <c r="BFC53" s="115"/>
      <c r="BFD53" s="115"/>
      <c r="BFE53" s="115"/>
      <c r="BFF53" s="115"/>
      <c r="BFG53" s="115"/>
      <c r="BFH53" s="115"/>
      <c r="BFI53" s="115"/>
      <c r="BFJ53" s="115"/>
      <c r="BFK53" s="115"/>
      <c r="BFL53" s="116"/>
      <c r="BFM53" s="117">
        <v>0</v>
      </c>
      <c r="BFN53" s="115"/>
      <c r="BFO53" s="115"/>
      <c r="BFP53" s="115"/>
      <c r="BFQ53" s="115"/>
      <c r="BFR53" s="115"/>
      <c r="BFS53" s="115"/>
      <c r="BFT53" s="115"/>
      <c r="BFU53" s="115"/>
      <c r="BFV53" s="115"/>
      <c r="BFW53" s="115"/>
      <c r="BFX53" s="115"/>
      <c r="BFY53" s="115"/>
      <c r="BFZ53" s="115"/>
      <c r="BGA53" s="116"/>
      <c r="BGB53" s="117">
        <v>0</v>
      </c>
      <c r="BGC53" s="115"/>
      <c r="BGD53" s="115"/>
      <c r="BGE53" s="115"/>
      <c r="BGF53" s="115"/>
      <c r="BGG53" s="115"/>
      <c r="BGH53" s="115"/>
      <c r="BGI53" s="115"/>
      <c r="BGJ53" s="115"/>
      <c r="BGK53" s="115"/>
      <c r="BGL53" s="116"/>
      <c r="BGM53" s="117">
        <v>0</v>
      </c>
      <c r="BGN53" s="115"/>
      <c r="BGO53" s="115"/>
      <c r="BGP53" s="115"/>
      <c r="BGQ53" s="115"/>
      <c r="BGR53" s="115"/>
      <c r="BGS53" s="115"/>
      <c r="BGT53" s="115"/>
      <c r="BGU53" s="115"/>
      <c r="BGV53" s="115"/>
      <c r="BGW53" s="115"/>
      <c r="BGX53" s="115"/>
      <c r="BGY53" s="115"/>
      <c r="BGZ53" s="115"/>
      <c r="BHA53" s="118"/>
      <c r="BHB53" s="114">
        <v>0</v>
      </c>
      <c r="BHC53" s="115"/>
      <c r="BHD53" s="115"/>
      <c r="BHE53" s="115"/>
      <c r="BHF53" s="115"/>
      <c r="BHG53" s="115"/>
      <c r="BHH53" s="115"/>
      <c r="BHI53" s="115"/>
      <c r="BHJ53" s="115"/>
      <c r="BHK53" s="115"/>
      <c r="BHL53" s="116"/>
      <c r="BHM53" s="117">
        <v>0</v>
      </c>
      <c r="BHN53" s="115"/>
      <c r="BHO53" s="115"/>
      <c r="BHP53" s="115"/>
      <c r="BHQ53" s="115"/>
      <c r="BHR53" s="115"/>
      <c r="BHS53" s="115"/>
      <c r="BHT53" s="115"/>
      <c r="BHU53" s="115"/>
      <c r="BHV53" s="115"/>
      <c r="BHW53" s="115"/>
      <c r="BHX53" s="115"/>
      <c r="BHY53" s="115"/>
      <c r="BHZ53" s="115"/>
      <c r="BIA53" s="116"/>
      <c r="BIB53" s="117">
        <v>0</v>
      </c>
      <c r="BIC53" s="115"/>
      <c r="BID53" s="115"/>
      <c r="BIE53" s="115"/>
      <c r="BIF53" s="115"/>
      <c r="BIG53" s="115"/>
      <c r="BIH53" s="115"/>
      <c r="BII53" s="115"/>
      <c r="BIJ53" s="115"/>
      <c r="BIK53" s="115"/>
      <c r="BIL53" s="116"/>
      <c r="BIM53" s="117">
        <v>0</v>
      </c>
      <c r="BIN53" s="115"/>
      <c r="BIO53" s="115"/>
      <c r="BIP53" s="115"/>
      <c r="BIQ53" s="115"/>
      <c r="BIR53" s="115"/>
      <c r="BIS53" s="115"/>
      <c r="BIT53" s="115"/>
      <c r="BIU53" s="115"/>
      <c r="BIV53" s="115"/>
      <c r="BIW53" s="115"/>
      <c r="BIX53" s="115"/>
      <c r="BIY53" s="115"/>
      <c r="BIZ53" s="115"/>
      <c r="BJA53" s="118"/>
      <c r="BJB53" s="114">
        <v>0</v>
      </c>
      <c r="BJC53" s="115"/>
      <c r="BJD53" s="115"/>
      <c r="BJE53" s="115"/>
      <c r="BJF53" s="115"/>
      <c r="BJG53" s="115"/>
      <c r="BJH53" s="115"/>
      <c r="BJI53" s="115"/>
      <c r="BJJ53" s="115"/>
      <c r="BJK53" s="115"/>
      <c r="BJL53" s="116"/>
      <c r="BJM53" s="117">
        <v>0</v>
      </c>
      <c r="BJN53" s="115"/>
      <c r="BJO53" s="115"/>
      <c r="BJP53" s="115"/>
      <c r="BJQ53" s="115"/>
      <c r="BJR53" s="115"/>
      <c r="BJS53" s="115"/>
      <c r="BJT53" s="115"/>
      <c r="BJU53" s="115"/>
      <c r="BJV53" s="115"/>
      <c r="BJW53" s="115"/>
      <c r="BJX53" s="115"/>
      <c r="BJY53" s="115"/>
      <c r="BJZ53" s="115"/>
      <c r="BKA53" s="116"/>
      <c r="BKB53" s="117">
        <v>0</v>
      </c>
      <c r="BKC53" s="115"/>
      <c r="BKD53" s="115"/>
      <c r="BKE53" s="115"/>
      <c r="BKF53" s="115"/>
      <c r="BKG53" s="115"/>
      <c r="BKH53" s="115"/>
      <c r="BKI53" s="115"/>
      <c r="BKJ53" s="115"/>
      <c r="BKK53" s="115"/>
      <c r="BKL53" s="116"/>
      <c r="BKM53" s="117">
        <v>0</v>
      </c>
      <c r="BKN53" s="115"/>
      <c r="BKO53" s="115"/>
      <c r="BKP53" s="115"/>
      <c r="BKQ53" s="115"/>
      <c r="BKR53" s="115"/>
      <c r="BKS53" s="115"/>
      <c r="BKT53" s="115"/>
      <c r="BKU53" s="115"/>
      <c r="BKV53" s="115"/>
      <c r="BKW53" s="115"/>
      <c r="BKX53" s="115"/>
      <c r="BKY53" s="115"/>
      <c r="BKZ53" s="115"/>
      <c r="BLA53" s="118"/>
      <c r="BLB53" s="114">
        <v>0</v>
      </c>
      <c r="BLC53" s="115"/>
      <c r="BLD53" s="115"/>
      <c r="BLE53" s="115"/>
      <c r="BLF53" s="115"/>
      <c r="BLG53" s="115"/>
      <c r="BLH53" s="115"/>
      <c r="BLI53" s="115"/>
      <c r="BLJ53" s="115"/>
      <c r="BLK53" s="115"/>
      <c r="BLL53" s="116"/>
      <c r="BLM53" s="117">
        <v>0</v>
      </c>
      <c r="BLN53" s="115"/>
      <c r="BLO53" s="115"/>
      <c r="BLP53" s="115"/>
      <c r="BLQ53" s="115"/>
      <c r="BLR53" s="115"/>
      <c r="BLS53" s="115"/>
      <c r="BLT53" s="115"/>
      <c r="BLU53" s="115"/>
      <c r="BLV53" s="115"/>
      <c r="BLW53" s="115"/>
      <c r="BLX53" s="115"/>
      <c r="BLY53" s="115"/>
      <c r="BLZ53" s="115"/>
      <c r="BMA53" s="116"/>
      <c r="BMB53" s="117">
        <v>0</v>
      </c>
      <c r="BMC53" s="115"/>
      <c r="BMD53" s="115"/>
      <c r="BME53" s="115"/>
      <c r="BMF53" s="115"/>
      <c r="BMG53" s="115"/>
      <c r="BMH53" s="115"/>
      <c r="BMI53" s="115"/>
      <c r="BMJ53" s="115"/>
      <c r="BMK53" s="115"/>
      <c r="BML53" s="116"/>
      <c r="BMM53" s="117">
        <v>0</v>
      </c>
      <c r="BMN53" s="115"/>
      <c r="BMO53" s="115"/>
      <c r="BMP53" s="115"/>
      <c r="BMQ53" s="115"/>
      <c r="BMR53" s="115"/>
      <c r="BMS53" s="115"/>
      <c r="BMT53" s="115"/>
      <c r="BMU53" s="115"/>
      <c r="BMV53" s="115"/>
      <c r="BMW53" s="115"/>
      <c r="BMX53" s="115"/>
      <c r="BMY53" s="115"/>
      <c r="BMZ53" s="115"/>
      <c r="BNA53" s="118"/>
      <c r="BNB53" s="61"/>
      <c r="BNC53" s="61"/>
      <c r="BND53" s="61"/>
      <c r="BNE53" s="61"/>
      <c r="BNF53" s="61"/>
      <c r="BNG53" s="61"/>
      <c r="BNH53" s="61"/>
      <c r="BNI53" s="61"/>
      <c r="BNJ53" s="61"/>
      <c r="BNK53" s="61"/>
      <c r="BNL53" s="61"/>
      <c r="BNM53" s="61"/>
      <c r="BNN53" s="61"/>
      <c r="BNO53" s="61"/>
      <c r="BNP53" s="61"/>
      <c r="BNQ53" s="61"/>
      <c r="BNR53" s="61"/>
      <c r="BNS53" s="61"/>
      <c r="BNT53" s="61"/>
      <c r="BNU53" s="61"/>
      <c r="BNV53" s="61"/>
      <c r="BNW53" s="61"/>
      <c r="BNX53" s="61"/>
      <c r="BNY53" s="61"/>
      <c r="BNZ53" s="61"/>
      <c r="BOA53" s="61"/>
      <c r="BOB53" s="61"/>
      <c r="BOC53" s="61"/>
      <c r="BOD53" s="61"/>
      <c r="BOE53" s="61"/>
      <c r="BOF53" s="61"/>
      <c r="BOG53" s="61"/>
      <c r="BOH53" s="61"/>
      <c r="BOI53" s="61"/>
      <c r="BOJ53" s="61"/>
      <c r="BOK53" s="61"/>
      <c r="BOL53" s="61"/>
      <c r="BOM53" s="61"/>
      <c r="BON53" s="61"/>
      <c r="BOO53" s="61"/>
      <c r="BOP53" s="61"/>
      <c r="BOQ53" s="61"/>
      <c r="BOR53" s="61"/>
      <c r="BOS53" s="61"/>
      <c r="BOT53" s="61"/>
      <c r="BOU53" s="61"/>
      <c r="BOV53" s="61"/>
      <c r="BOW53" s="61"/>
      <c r="BOX53" s="61"/>
      <c r="BOY53" s="61"/>
      <c r="BOZ53" s="61"/>
      <c r="BPA53" s="61"/>
    </row>
    <row r="54" spans="1:1769" s="62" customFormat="1" ht="22.5" customHeight="1">
      <c r="A54" s="129" t="s">
        <v>57</v>
      </c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130"/>
      <c r="AS54" s="125" t="s">
        <v>67</v>
      </c>
      <c r="AT54" s="126"/>
      <c r="AU54" s="126"/>
      <c r="AV54" s="126"/>
      <c r="AW54" s="126"/>
      <c r="AX54" s="126"/>
      <c r="AY54" s="126"/>
      <c r="AZ54" s="126"/>
      <c r="BA54" s="126"/>
      <c r="BB54" s="127">
        <f>DB54+FB54+HB54+JB54+LB54+NB54+PB54+RB54+TB54+VB54+XB54+ZB54+ABB54+ADB54+AFB54+AHB54+AJB54+ALB54+ANB54+APB54+ARB54+ATB54+AVB54+AXB54+AZB54+BBB54+BDB54+BFB54+BHB54+BJB54+BLB54</f>
        <v>0</v>
      </c>
      <c r="BC54" s="127"/>
      <c r="BD54" s="127"/>
      <c r="BE54" s="127"/>
      <c r="BF54" s="127"/>
      <c r="BG54" s="127"/>
      <c r="BH54" s="127"/>
      <c r="BI54" s="127"/>
      <c r="BJ54" s="127"/>
      <c r="BK54" s="127"/>
      <c r="BL54" s="127"/>
      <c r="BM54" s="127">
        <f>DM54+FM54+HM54+JM54+LM54+NM54+PM54+RM54+TM54+VM54+XM54+ZM54+ABM54+ADM54+AFM54+AHM54+AJM54+ALM54+ANM54+APM54+ARM54+ATM54+AVM54+AXM54+AZM54+BBM54+BDM54+BFM54+BHM54+BJM54+BLM54</f>
        <v>0</v>
      </c>
      <c r="BN54" s="127"/>
      <c r="BO54" s="127"/>
      <c r="BP54" s="127"/>
      <c r="BQ54" s="127"/>
      <c r="BR54" s="127"/>
      <c r="BS54" s="127"/>
      <c r="BT54" s="127"/>
      <c r="BU54" s="127"/>
      <c r="BV54" s="127"/>
      <c r="BW54" s="127"/>
      <c r="BX54" s="127"/>
      <c r="BY54" s="127"/>
      <c r="BZ54" s="127"/>
      <c r="CA54" s="127"/>
      <c r="CB54" s="127">
        <f>EB54+GB54+IB54+KB54+MB54+OB54+QB54+SB54+UB54+WB54+YB54+AAB54+ACB54+AEB54+AGB54+AIB54+AKB54+AMB54+AOB54+AQB54+ASB54+AUB54+AWB54+AYB54+BAB54+BCB54+BEB54+BGB54+BIB54+BKB54+BMB54</f>
        <v>0</v>
      </c>
      <c r="CC54" s="127"/>
      <c r="CD54" s="127"/>
      <c r="CE54" s="127"/>
      <c r="CF54" s="127"/>
      <c r="CG54" s="127"/>
      <c r="CH54" s="127"/>
      <c r="CI54" s="127"/>
      <c r="CJ54" s="127"/>
      <c r="CK54" s="127"/>
      <c r="CL54" s="127"/>
      <c r="CM54" s="127">
        <f>EM54+GM54+IM54+KM54+MM54+OM54+QM54+SM54+UM54+WM54+YM54+AAM54+ACM54+AEM54+AGM54+AIM54+AKM54+AMM54+AOM54+AQM54+ASM54+AUM54+AWM54+AYM54+BAM54+BCM54+BEM54+BGM54+BIM54+BKM54+BMM54</f>
        <v>0</v>
      </c>
      <c r="CN54" s="127"/>
      <c r="CO54" s="127"/>
      <c r="CP54" s="127"/>
      <c r="CQ54" s="127"/>
      <c r="CR54" s="127"/>
      <c r="CS54" s="127"/>
      <c r="CT54" s="127"/>
      <c r="CU54" s="127"/>
      <c r="CV54" s="127"/>
      <c r="CW54" s="127"/>
      <c r="CX54" s="127"/>
      <c r="CY54" s="127"/>
      <c r="CZ54" s="127"/>
      <c r="DA54" s="128"/>
      <c r="DB54" s="114">
        <v>0</v>
      </c>
      <c r="DC54" s="115"/>
      <c r="DD54" s="115"/>
      <c r="DE54" s="115"/>
      <c r="DF54" s="115"/>
      <c r="DG54" s="115"/>
      <c r="DH54" s="115"/>
      <c r="DI54" s="115"/>
      <c r="DJ54" s="115"/>
      <c r="DK54" s="115"/>
      <c r="DL54" s="116"/>
      <c r="DM54" s="117">
        <v>0</v>
      </c>
      <c r="DN54" s="115"/>
      <c r="DO54" s="115"/>
      <c r="DP54" s="115"/>
      <c r="DQ54" s="115"/>
      <c r="DR54" s="115"/>
      <c r="DS54" s="115"/>
      <c r="DT54" s="115"/>
      <c r="DU54" s="115"/>
      <c r="DV54" s="115"/>
      <c r="DW54" s="115"/>
      <c r="DX54" s="115"/>
      <c r="DY54" s="115"/>
      <c r="DZ54" s="115"/>
      <c r="EA54" s="116"/>
      <c r="EB54" s="117">
        <v>0</v>
      </c>
      <c r="EC54" s="115"/>
      <c r="ED54" s="115"/>
      <c r="EE54" s="115"/>
      <c r="EF54" s="115"/>
      <c r="EG54" s="115"/>
      <c r="EH54" s="115"/>
      <c r="EI54" s="115"/>
      <c r="EJ54" s="115"/>
      <c r="EK54" s="115"/>
      <c r="EL54" s="116"/>
      <c r="EM54" s="117">
        <v>0</v>
      </c>
      <c r="EN54" s="115"/>
      <c r="EO54" s="115"/>
      <c r="EP54" s="115"/>
      <c r="EQ54" s="115"/>
      <c r="ER54" s="115"/>
      <c r="ES54" s="115"/>
      <c r="ET54" s="115"/>
      <c r="EU54" s="115"/>
      <c r="EV54" s="115"/>
      <c r="EW54" s="115"/>
      <c r="EX54" s="115"/>
      <c r="EY54" s="115"/>
      <c r="EZ54" s="115"/>
      <c r="FA54" s="118"/>
      <c r="FB54" s="114">
        <v>0</v>
      </c>
      <c r="FC54" s="115"/>
      <c r="FD54" s="115"/>
      <c r="FE54" s="115"/>
      <c r="FF54" s="115"/>
      <c r="FG54" s="115"/>
      <c r="FH54" s="115"/>
      <c r="FI54" s="115"/>
      <c r="FJ54" s="115"/>
      <c r="FK54" s="115"/>
      <c r="FL54" s="116"/>
      <c r="FM54" s="117">
        <v>0</v>
      </c>
      <c r="FN54" s="115"/>
      <c r="FO54" s="115"/>
      <c r="FP54" s="115"/>
      <c r="FQ54" s="115"/>
      <c r="FR54" s="115"/>
      <c r="FS54" s="115"/>
      <c r="FT54" s="115"/>
      <c r="FU54" s="115"/>
      <c r="FV54" s="115"/>
      <c r="FW54" s="115"/>
      <c r="FX54" s="115"/>
      <c r="FY54" s="115"/>
      <c r="FZ54" s="115"/>
      <c r="GA54" s="116"/>
      <c r="GB54" s="117">
        <v>0</v>
      </c>
      <c r="GC54" s="115"/>
      <c r="GD54" s="115"/>
      <c r="GE54" s="115"/>
      <c r="GF54" s="115"/>
      <c r="GG54" s="115"/>
      <c r="GH54" s="115"/>
      <c r="GI54" s="115"/>
      <c r="GJ54" s="115"/>
      <c r="GK54" s="115"/>
      <c r="GL54" s="116"/>
      <c r="GM54" s="117">
        <v>0</v>
      </c>
      <c r="GN54" s="115"/>
      <c r="GO54" s="115"/>
      <c r="GP54" s="115"/>
      <c r="GQ54" s="115"/>
      <c r="GR54" s="115"/>
      <c r="GS54" s="115"/>
      <c r="GT54" s="115"/>
      <c r="GU54" s="115"/>
      <c r="GV54" s="115"/>
      <c r="GW54" s="115"/>
      <c r="GX54" s="115"/>
      <c r="GY54" s="115"/>
      <c r="GZ54" s="115"/>
      <c r="HA54" s="118"/>
      <c r="HB54" s="114">
        <v>0</v>
      </c>
      <c r="HC54" s="115"/>
      <c r="HD54" s="115"/>
      <c r="HE54" s="115"/>
      <c r="HF54" s="115"/>
      <c r="HG54" s="115"/>
      <c r="HH54" s="115"/>
      <c r="HI54" s="115"/>
      <c r="HJ54" s="115"/>
      <c r="HK54" s="115"/>
      <c r="HL54" s="116"/>
      <c r="HM54" s="117">
        <v>0</v>
      </c>
      <c r="HN54" s="115"/>
      <c r="HO54" s="115"/>
      <c r="HP54" s="115"/>
      <c r="HQ54" s="115"/>
      <c r="HR54" s="115"/>
      <c r="HS54" s="115"/>
      <c r="HT54" s="115"/>
      <c r="HU54" s="115"/>
      <c r="HV54" s="115"/>
      <c r="HW54" s="115"/>
      <c r="HX54" s="115"/>
      <c r="HY54" s="115"/>
      <c r="HZ54" s="115"/>
      <c r="IA54" s="116"/>
      <c r="IB54" s="117">
        <v>0</v>
      </c>
      <c r="IC54" s="115"/>
      <c r="ID54" s="115"/>
      <c r="IE54" s="115"/>
      <c r="IF54" s="115"/>
      <c r="IG54" s="115"/>
      <c r="IH54" s="115"/>
      <c r="II54" s="115"/>
      <c r="IJ54" s="115"/>
      <c r="IK54" s="115"/>
      <c r="IL54" s="116"/>
      <c r="IM54" s="117">
        <v>0</v>
      </c>
      <c r="IN54" s="115"/>
      <c r="IO54" s="115"/>
      <c r="IP54" s="115"/>
      <c r="IQ54" s="115"/>
      <c r="IR54" s="115"/>
      <c r="IS54" s="115"/>
      <c r="IT54" s="115"/>
      <c r="IU54" s="115"/>
      <c r="IV54" s="115"/>
      <c r="IW54" s="115"/>
      <c r="IX54" s="115"/>
      <c r="IY54" s="115"/>
      <c r="IZ54" s="115"/>
      <c r="JA54" s="118"/>
      <c r="JB54" s="114">
        <v>0</v>
      </c>
      <c r="JC54" s="115"/>
      <c r="JD54" s="115"/>
      <c r="JE54" s="115"/>
      <c r="JF54" s="115"/>
      <c r="JG54" s="115"/>
      <c r="JH54" s="115"/>
      <c r="JI54" s="115"/>
      <c r="JJ54" s="115"/>
      <c r="JK54" s="115"/>
      <c r="JL54" s="116"/>
      <c r="JM54" s="117">
        <v>0</v>
      </c>
      <c r="JN54" s="115"/>
      <c r="JO54" s="115"/>
      <c r="JP54" s="115"/>
      <c r="JQ54" s="115"/>
      <c r="JR54" s="115"/>
      <c r="JS54" s="115"/>
      <c r="JT54" s="115"/>
      <c r="JU54" s="115"/>
      <c r="JV54" s="115"/>
      <c r="JW54" s="115"/>
      <c r="JX54" s="115"/>
      <c r="JY54" s="115"/>
      <c r="JZ54" s="115"/>
      <c r="KA54" s="116"/>
      <c r="KB54" s="117">
        <v>0</v>
      </c>
      <c r="KC54" s="115"/>
      <c r="KD54" s="115"/>
      <c r="KE54" s="115"/>
      <c r="KF54" s="115"/>
      <c r="KG54" s="115"/>
      <c r="KH54" s="115"/>
      <c r="KI54" s="115"/>
      <c r="KJ54" s="115"/>
      <c r="KK54" s="115"/>
      <c r="KL54" s="116"/>
      <c r="KM54" s="117">
        <v>0</v>
      </c>
      <c r="KN54" s="115"/>
      <c r="KO54" s="115"/>
      <c r="KP54" s="115"/>
      <c r="KQ54" s="115"/>
      <c r="KR54" s="115"/>
      <c r="KS54" s="115"/>
      <c r="KT54" s="115"/>
      <c r="KU54" s="115"/>
      <c r="KV54" s="115"/>
      <c r="KW54" s="115"/>
      <c r="KX54" s="115"/>
      <c r="KY54" s="115"/>
      <c r="KZ54" s="115"/>
      <c r="LA54" s="118"/>
      <c r="LB54" s="114">
        <v>0</v>
      </c>
      <c r="LC54" s="115"/>
      <c r="LD54" s="115"/>
      <c r="LE54" s="115"/>
      <c r="LF54" s="115"/>
      <c r="LG54" s="115"/>
      <c r="LH54" s="115"/>
      <c r="LI54" s="115"/>
      <c r="LJ54" s="115"/>
      <c r="LK54" s="115"/>
      <c r="LL54" s="116"/>
      <c r="LM54" s="117">
        <v>0</v>
      </c>
      <c r="LN54" s="115"/>
      <c r="LO54" s="115"/>
      <c r="LP54" s="115"/>
      <c r="LQ54" s="115"/>
      <c r="LR54" s="115"/>
      <c r="LS54" s="115"/>
      <c r="LT54" s="115"/>
      <c r="LU54" s="115"/>
      <c r="LV54" s="115"/>
      <c r="LW54" s="115"/>
      <c r="LX54" s="115"/>
      <c r="LY54" s="115"/>
      <c r="LZ54" s="115"/>
      <c r="MA54" s="116"/>
      <c r="MB54" s="117">
        <v>0</v>
      </c>
      <c r="MC54" s="115"/>
      <c r="MD54" s="115"/>
      <c r="ME54" s="115"/>
      <c r="MF54" s="115"/>
      <c r="MG54" s="115"/>
      <c r="MH54" s="115"/>
      <c r="MI54" s="115"/>
      <c r="MJ54" s="115"/>
      <c r="MK54" s="115"/>
      <c r="ML54" s="116"/>
      <c r="MM54" s="117">
        <v>0</v>
      </c>
      <c r="MN54" s="115"/>
      <c r="MO54" s="115"/>
      <c r="MP54" s="115"/>
      <c r="MQ54" s="115"/>
      <c r="MR54" s="115"/>
      <c r="MS54" s="115"/>
      <c r="MT54" s="115"/>
      <c r="MU54" s="115"/>
      <c r="MV54" s="115"/>
      <c r="MW54" s="115"/>
      <c r="MX54" s="115"/>
      <c r="MY54" s="115"/>
      <c r="MZ54" s="115"/>
      <c r="NA54" s="118"/>
      <c r="NB54" s="114">
        <v>0</v>
      </c>
      <c r="NC54" s="115"/>
      <c r="ND54" s="115"/>
      <c r="NE54" s="115"/>
      <c r="NF54" s="115"/>
      <c r="NG54" s="115"/>
      <c r="NH54" s="115"/>
      <c r="NI54" s="115"/>
      <c r="NJ54" s="115"/>
      <c r="NK54" s="115"/>
      <c r="NL54" s="116"/>
      <c r="NM54" s="117">
        <v>0</v>
      </c>
      <c r="NN54" s="115"/>
      <c r="NO54" s="115"/>
      <c r="NP54" s="115"/>
      <c r="NQ54" s="115"/>
      <c r="NR54" s="115"/>
      <c r="NS54" s="115"/>
      <c r="NT54" s="115"/>
      <c r="NU54" s="115"/>
      <c r="NV54" s="115"/>
      <c r="NW54" s="115"/>
      <c r="NX54" s="115"/>
      <c r="NY54" s="115"/>
      <c r="NZ54" s="115"/>
      <c r="OA54" s="116"/>
      <c r="OB54" s="117">
        <v>0</v>
      </c>
      <c r="OC54" s="115"/>
      <c r="OD54" s="115"/>
      <c r="OE54" s="115"/>
      <c r="OF54" s="115"/>
      <c r="OG54" s="115"/>
      <c r="OH54" s="115"/>
      <c r="OI54" s="115"/>
      <c r="OJ54" s="115"/>
      <c r="OK54" s="115"/>
      <c r="OL54" s="116"/>
      <c r="OM54" s="117">
        <v>0</v>
      </c>
      <c r="ON54" s="115"/>
      <c r="OO54" s="115"/>
      <c r="OP54" s="115"/>
      <c r="OQ54" s="115"/>
      <c r="OR54" s="115"/>
      <c r="OS54" s="115"/>
      <c r="OT54" s="115"/>
      <c r="OU54" s="115"/>
      <c r="OV54" s="115"/>
      <c r="OW54" s="115"/>
      <c r="OX54" s="115"/>
      <c r="OY54" s="115"/>
      <c r="OZ54" s="115"/>
      <c r="PA54" s="118"/>
      <c r="PB54" s="114">
        <v>0</v>
      </c>
      <c r="PC54" s="115"/>
      <c r="PD54" s="115"/>
      <c r="PE54" s="115"/>
      <c r="PF54" s="115"/>
      <c r="PG54" s="115"/>
      <c r="PH54" s="115"/>
      <c r="PI54" s="115"/>
      <c r="PJ54" s="115"/>
      <c r="PK54" s="115"/>
      <c r="PL54" s="116"/>
      <c r="PM54" s="117">
        <v>0</v>
      </c>
      <c r="PN54" s="115"/>
      <c r="PO54" s="115"/>
      <c r="PP54" s="115"/>
      <c r="PQ54" s="115"/>
      <c r="PR54" s="115"/>
      <c r="PS54" s="115"/>
      <c r="PT54" s="115"/>
      <c r="PU54" s="115"/>
      <c r="PV54" s="115"/>
      <c r="PW54" s="115"/>
      <c r="PX54" s="115"/>
      <c r="PY54" s="115"/>
      <c r="PZ54" s="115"/>
      <c r="QA54" s="116"/>
      <c r="QB54" s="117">
        <v>0</v>
      </c>
      <c r="QC54" s="115"/>
      <c r="QD54" s="115"/>
      <c r="QE54" s="115"/>
      <c r="QF54" s="115"/>
      <c r="QG54" s="115"/>
      <c r="QH54" s="115"/>
      <c r="QI54" s="115"/>
      <c r="QJ54" s="115"/>
      <c r="QK54" s="115"/>
      <c r="QL54" s="116"/>
      <c r="QM54" s="117">
        <v>0</v>
      </c>
      <c r="QN54" s="115"/>
      <c r="QO54" s="115"/>
      <c r="QP54" s="115"/>
      <c r="QQ54" s="115"/>
      <c r="QR54" s="115"/>
      <c r="QS54" s="115"/>
      <c r="QT54" s="115"/>
      <c r="QU54" s="115"/>
      <c r="QV54" s="115"/>
      <c r="QW54" s="115"/>
      <c r="QX54" s="115"/>
      <c r="QY54" s="115"/>
      <c r="QZ54" s="115"/>
      <c r="RA54" s="118"/>
      <c r="RB54" s="114">
        <v>0</v>
      </c>
      <c r="RC54" s="115"/>
      <c r="RD54" s="115"/>
      <c r="RE54" s="115"/>
      <c r="RF54" s="115"/>
      <c r="RG54" s="115"/>
      <c r="RH54" s="115"/>
      <c r="RI54" s="115"/>
      <c r="RJ54" s="115"/>
      <c r="RK54" s="115"/>
      <c r="RL54" s="116"/>
      <c r="RM54" s="117">
        <v>0</v>
      </c>
      <c r="RN54" s="115"/>
      <c r="RO54" s="115"/>
      <c r="RP54" s="115"/>
      <c r="RQ54" s="115"/>
      <c r="RR54" s="115"/>
      <c r="RS54" s="115"/>
      <c r="RT54" s="115"/>
      <c r="RU54" s="115"/>
      <c r="RV54" s="115"/>
      <c r="RW54" s="115"/>
      <c r="RX54" s="115"/>
      <c r="RY54" s="115"/>
      <c r="RZ54" s="115"/>
      <c r="SA54" s="116"/>
      <c r="SB54" s="117">
        <v>0</v>
      </c>
      <c r="SC54" s="115"/>
      <c r="SD54" s="115"/>
      <c r="SE54" s="115"/>
      <c r="SF54" s="115"/>
      <c r="SG54" s="115"/>
      <c r="SH54" s="115"/>
      <c r="SI54" s="115"/>
      <c r="SJ54" s="115"/>
      <c r="SK54" s="115"/>
      <c r="SL54" s="116"/>
      <c r="SM54" s="117">
        <v>0</v>
      </c>
      <c r="SN54" s="115"/>
      <c r="SO54" s="115"/>
      <c r="SP54" s="115"/>
      <c r="SQ54" s="115"/>
      <c r="SR54" s="115"/>
      <c r="SS54" s="115"/>
      <c r="ST54" s="115"/>
      <c r="SU54" s="115"/>
      <c r="SV54" s="115"/>
      <c r="SW54" s="115"/>
      <c r="SX54" s="115"/>
      <c r="SY54" s="115"/>
      <c r="SZ54" s="115"/>
      <c r="TA54" s="118"/>
      <c r="TB54" s="114">
        <v>0</v>
      </c>
      <c r="TC54" s="115"/>
      <c r="TD54" s="115"/>
      <c r="TE54" s="115"/>
      <c r="TF54" s="115"/>
      <c r="TG54" s="115"/>
      <c r="TH54" s="115"/>
      <c r="TI54" s="115"/>
      <c r="TJ54" s="115"/>
      <c r="TK54" s="115"/>
      <c r="TL54" s="116"/>
      <c r="TM54" s="117">
        <v>0</v>
      </c>
      <c r="TN54" s="115"/>
      <c r="TO54" s="115"/>
      <c r="TP54" s="115"/>
      <c r="TQ54" s="115"/>
      <c r="TR54" s="115"/>
      <c r="TS54" s="115"/>
      <c r="TT54" s="115"/>
      <c r="TU54" s="115"/>
      <c r="TV54" s="115"/>
      <c r="TW54" s="115"/>
      <c r="TX54" s="115"/>
      <c r="TY54" s="115"/>
      <c r="TZ54" s="115"/>
      <c r="UA54" s="116"/>
      <c r="UB54" s="117">
        <v>0</v>
      </c>
      <c r="UC54" s="115"/>
      <c r="UD54" s="115"/>
      <c r="UE54" s="115"/>
      <c r="UF54" s="115"/>
      <c r="UG54" s="115"/>
      <c r="UH54" s="115"/>
      <c r="UI54" s="115"/>
      <c r="UJ54" s="115"/>
      <c r="UK54" s="115"/>
      <c r="UL54" s="116"/>
      <c r="UM54" s="117">
        <v>0</v>
      </c>
      <c r="UN54" s="115"/>
      <c r="UO54" s="115"/>
      <c r="UP54" s="115"/>
      <c r="UQ54" s="115"/>
      <c r="UR54" s="115"/>
      <c r="US54" s="115"/>
      <c r="UT54" s="115"/>
      <c r="UU54" s="115"/>
      <c r="UV54" s="115"/>
      <c r="UW54" s="115"/>
      <c r="UX54" s="115"/>
      <c r="UY54" s="115"/>
      <c r="UZ54" s="115"/>
      <c r="VA54" s="118"/>
      <c r="VB54" s="114">
        <v>0</v>
      </c>
      <c r="VC54" s="115"/>
      <c r="VD54" s="115"/>
      <c r="VE54" s="115"/>
      <c r="VF54" s="115"/>
      <c r="VG54" s="115"/>
      <c r="VH54" s="115"/>
      <c r="VI54" s="115"/>
      <c r="VJ54" s="115"/>
      <c r="VK54" s="115"/>
      <c r="VL54" s="116"/>
      <c r="VM54" s="117">
        <v>0</v>
      </c>
      <c r="VN54" s="115"/>
      <c r="VO54" s="115"/>
      <c r="VP54" s="115"/>
      <c r="VQ54" s="115"/>
      <c r="VR54" s="115"/>
      <c r="VS54" s="115"/>
      <c r="VT54" s="115"/>
      <c r="VU54" s="115"/>
      <c r="VV54" s="115"/>
      <c r="VW54" s="115"/>
      <c r="VX54" s="115"/>
      <c r="VY54" s="115"/>
      <c r="VZ54" s="115"/>
      <c r="WA54" s="116"/>
      <c r="WB54" s="117">
        <v>0</v>
      </c>
      <c r="WC54" s="115"/>
      <c r="WD54" s="115"/>
      <c r="WE54" s="115"/>
      <c r="WF54" s="115"/>
      <c r="WG54" s="115"/>
      <c r="WH54" s="115"/>
      <c r="WI54" s="115"/>
      <c r="WJ54" s="115"/>
      <c r="WK54" s="115"/>
      <c r="WL54" s="116"/>
      <c r="WM54" s="117">
        <v>0</v>
      </c>
      <c r="WN54" s="115"/>
      <c r="WO54" s="115"/>
      <c r="WP54" s="115"/>
      <c r="WQ54" s="115"/>
      <c r="WR54" s="115"/>
      <c r="WS54" s="115"/>
      <c r="WT54" s="115"/>
      <c r="WU54" s="115"/>
      <c r="WV54" s="115"/>
      <c r="WW54" s="115"/>
      <c r="WX54" s="115"/>
      <c r="WY54" s="115"/>
      <c r="WZ54" s="115"/>
      <c r="XA54" s="118"/>
      <c r="XB54" s="114">
        <v>0</v>
      </c>
      <c r="XC54" s="115"/>
      <c r="XD54" s="115"/>
      <c r="XE54" s="115"/>
      <c r="XF54" s="115"/>
      <c r="XG54" s="115"/>
      <c r="XH54" s="115"/>
      <c r="XI54" s="115"/>
      <c r="XJ54" s="115"/>
      <c r="XK54" s="115"/>
      <c r="XL54" s="116"/>
      <c r="XM54" s="117">
        <v>0</v>
      </c>
      <c r="XN54" s="115"/>
      <c r="XO54" s="115"/>
      <c r="XP54" s="115"/>
      <c r="XQ54" s="115"/>
      <c r="XR54" s="115"/>
      <c r="XS54" s="115"/>
      <c r="XT54" s="115"/>
      <c r="XU54" s="115"/>
      <c r="XV54" s="115"/>
      <c r="XW54" s="115"/>
      <c r="XX54" s="115"/>
      <c r="XY54" s="115"/>
      <c r="XZ54" s="115"/>
      <c r="YA54" s="116"/>
      <c r="YB54" s="117">
        <v>0</v>
      </c>
      <c r="YC54" s="115"/>
      <c r="YD54" s="115"/>
      <c r="YE54" s="115"/>
      <c r="YF54" s="115"/>
      <c r="YG54" s="115"/>
      <c r="YH54" s="115"/>
      <c r="YI54" s="115"/>
      <c r="YJ54" s="115"/>
      <c r="YK54" s="115"/>
      <c r="YL54" s="116"/>
      <c r="YM54" s="117">
        <v>0</v>
      </c>
      <c r="YN54" s="115"/>
      <c r="YO54" s="115"/>
      <c r="YP54" s="115"/>
      <c r="YQ54" s="115"/>
      <c r="YR54" s="115"/>
      <c r="YS54" s="115"/>
      <c r="YT54" s="115"/>
      <c r="YU54" s="115"/>
      <c r="YV54" s="115"/>
      <c r="YW54" s="115"/>
      <c r="YX54" s="115"/>
      <c r="YY54" s="115"/>
      <c r="YZ54" s="115"/>
      <c r="ZA54" s="118"/>
      <c r="ZB54" s="114">
        <v>0</v>
      </c>
      <c r="ZC54" s="115"/>
      <c r="ZD54" s="115"/>
      <c r="ZE54" s="115"/>
      <c r="ZF54" s="115"/>
      <c r="ZG54" s="115"/>
      <c r="ZH54" s="115"/>
      <c r="ZI54" s="115"/>
      <c r="ZJ54" s="115"/>
      <c r="ZK54" s="115"/>
      <c r="ZL54" s="116"/>
      <c r="ZM54" s="117">
        <v>0</v>
      </c>
      <c r="ZN54" s="115"/>
      <c r="ZO54" s="115"/>
      <c r="ZP54" s="115"/>
      <c r="ZQ54" s="115"/>
      <c r="ZR54" s="115"/>
      <c r="ZS54" s="115"/>
      <c r="ZT54" s="115"/>
      <c r="ZU54" s="115"/>
      <c r="ZV54" s="115"/>
      <c r="ZW54" s="115"/>
      <c r="ZX54" s="115"/>
      <c r="ZY54" s="115"/>
      <c r="ZZ54" s="115"/>
      <c r="AAA54" s="116"/>
      <c r="AAB54" s="117">
        <v>0</v>
      </c>
      <c r="AAC54" s="115"/>
      <c r="AAD54" s="115"/>
      <c r="AAE54" s="115"/>
      <c r="AAF54" s="115"/>
      <c r="AAG54" s="115"/>
      <c r="AAH54" s="115"/>
      <c r="AAI54" s="115"/>
      <c r="AAJ54" s="115"/>
      <c r="AAK54" s="115"/>
      <c r="AAL54" s="116"/>
      <c r="AAM54" s="117">
        <v>0</v>
      </c>
      <c r="AAN54" s="115"/>
      <c r="AAO54" s="115"/>
      <c r="AAP54" s="115"/>
      <c r="AAQ54" s="115"/>
      <c r="AAR54" s="115"/>
      <c r="AAS54" s="115"/>
      <c r="AAT54" s="115"/>
      <c r="AAU54" s="115"/>
      <c r="AAV54" s="115"/>
      <c r="AAW54" s="115"/>
      <c r="AAX54" s="115"/>
      <c r="AAY54" s="115"/>
      <c r="AAZ54" s="115"/>
      <c r="ABA54" s="118"/>
      <c r="ABB54" s="114">
        <v>0</v>
      </c>
      <c r="ABC54" s="115"/>
      <c r="ABD54" s="115"/>
      <c r="ABE54" s="115"/>
      <c r="ABF54" s="115"/>
      <c r="ABG54" s="115"/>
      <c r="ABH54" s="115"/>
      <c r="ABI54" s="115"/>
      <c r="ABJ54" s="115"/>
      <c r="ABK54" s="115"/>
      <c r="ABL54" s="116"/>
      <c r="ABM54" s="117">
        <v>0</v>
      </c>
      <c r="ABN54" s="115"/>
      <c r="ABO54" s="115"/>
      <c r="ABP54" s="115"/>
      <c r="ABQ54" s="115"/>
      <c r="ABR54" s="115"/>
      <c r="ABS54" s="115"/>
      <c r="ABT54" s="115"/>
      <c r="ABU54" s="115"/>
      <c r="ABV54" s="115"/>
      <c r="ABW54" s="115"/>
      <c r="ABX54" s="115"/>
      <c r="ABY54" s="115"/>
      <c r="ABZ54" s="115"/>
      <c r="ACA54" s="116"/>
      <c r="ACB54" s="117">
        <v>0</v>
      </c>
      <c r="ACC54" s="115"/>
      <c r="ACD54" s="115"/>
      <c r="ACE54" s="115"/>
      <c r="ACF54" s="115"/>
      <c r="ACG54" s="115"/>
      <c r="ACH54" s="115"/>
      <c r="ACI54" s="115"/>
      <c r="ACJ54" s="115"/>
      <c r="ACK54" s="115"/>
      <c r="ACL54" s="116"/>
      <c r="ACM54" s="117">
        <v>0</v>
      </c>
      <c r="ACN54" s="115"/>
      <c r="ACO54" s="115"/>
      <c r="ACP54" s="115"/>
      <c r="ACQ54" s="115"/>
      <c r="ACR54" s="115"/>
      <c r="ACS54" s="115"/>
      <c r="ACT54" s="115"/>
      <c r="ACU54" s="115"/>
      <c r="ACV54" s="115"/>
      <c r="ACW54" s="115"/>
      <c r="ACX54" s="115"/>
      <c r="ACY54" s="115"/>
      <c r="ACZ54" s="115"/>
      <c r="ADA54" s="118"/>
      <c r="ADB54" s="114">
        <v>0</v>
      </c>
      <c r="ADC54" s="115"/>
      <c r="ADD54" s="115"/>
      <c r="ADE54" s="115"/>
      <c r="ADF54" s="115"/>
      <c r="ADG54" s="115"/>
      <c r="ADH54" s="115"/>
      <c r="ADI54" s="115"/>
      <c r="ADJ54" s="115"/>
      <c r="ADK54" s="115"/>
      <c r="ADL54" s="116"/>
      <c r="ADM54" s="117">
        <v>0</v>
      </c>
      <c r="ADN54" s="115"/>
      <c r="ADO54" s="115"/>
      <c r="ADP54" s="115"/>
      <c r="ADQ54" s="115"/>
      <c r="ADR54" s="115"/>
      <c r="ADS54" s="115"/>
      <c r="ADT54" s="115"/>
      <c r="ADU54" s="115"/>
      <c r="ADV54" s="115"/>
      <c r="ADW54" s="115"/>
      <c r="ADX54" s="115"/>
      <c r="ADY54" s="115"/>
      <c r="ADZ54" s="115"/>
      <c r="AEA54" s="116"/>
      <c r="AEB54" s="117">
        <v>0</v>
      </c>
      <c r="AEC54" s="115"/>
      <c r="AED54" s="115"/>
      <c r="AEE54" s="115"/>
      <c r="AEF54" s="115"/>
      <c r="AEG54" s="115"/>
      <c r="AEH54" s="115"/>
      <c r="AEI54" s="115"/>
      <c r="AEJ54" s="115"/>
      <c r="AEK54" s="115"/>
      <c r="AEL54" s="116"/>
      <c r="AEM54" s="117">
        <v>0</v>
      </c>
      <c r="AEN54" s="115"/>
      <c r="AEO54" s="115"/>
      <c r="AEP54" s="115"/>
      <c r="AEQ54" s="115"/>
      <c r="AER54" s="115"/>
      <c r="AES54" s="115"/>
      <c r="AET54" s="115"/>
      <c r="AEU54" s="115"/>
      <c r="AEV54" s="115"/>
      <c r="AEW54" s="115"/>
      <c r="AEX54" s="115"/>
      <c r="AEY54" s="115"/>
      <c r="AEZ54" s="115"/>
      <c r="AFA54" s="118"/>
      <c r="AFB54" s="114">
        <v>0</v>
      </c>
      <c r="AFC54" s="115"/>
      <c r="AFD54" s="115"/>
      <c r="AFE54" s="115"/>
      <c r="AFF54" s="115"/>
      <c r="AFG54" s="115"/>
      <c r="AFH54" s="115"/>
      <c r="AFI54" s="115"/>
      <c r="AFJ54" s="115"/>
      <c r="AFK54" s="115"/>
      <c r="AFL54" s="116"/>
      <c r="AFM54" s="117">
        <v>0</v>
      </c>
      <c r="AFN54" s="115"/>
      <c r="AFO54" s="115"/>
      <c r="AFP54" s="115"/>
      <c r="AFQ54" s="115"/>
      <c r="AFR54" s="115"/>
      <c r="AFS54" s="115"/>
      <c r="AFT54" s="115"/>
      <c r="AFU54" s="115"/>
      <c r="AFV54" s="115"/>
      <c r="AFW54" s="115"/>
      <c r="AFX54" s="115"/>
      <c r="AFY54" s="115"/>
      <c r="AFZ54" s="115"/>
      <c r="AGA54" s="116"/>
      <c r="AGB54" s="117">
        <v>0</v>
      </c>
      <c r="AGC54" s="115"/>
      <c r="AGD54" s="115"/>
      <c r="AGE54" s="115"/>
      <c r="AGF54" s="115"/>
      <c r="AGG54" s="115"/>
      <c r="AGH54" s="115"/>
      <c r="AGI54" s="115"/>
      <c r="AGJ54" s="115"/>
      <c r="AGK54" s="115"/>
      <c r="AGL54" s="116"/>
      <c r="AGM54" s="117">
        <v>0</v>
      </c>
      <c r="AGN54" s="115"/>
      <c r="AGO54" s="115"/>
      <c r="AGP54" s="115"/>
      <c r="AGQ54" s="115"/>
      <c r="AGR54" s="115"/>
      <c r="AGS54" s="115"/>
      <c r="AGT54" s="115"/>
      <c r="AGU54" s="115"/>
      <c r="AGV54" s="115"/>
      <c r="AGW54" s="115"/>
      <c r="AGX54" s="115"/>
      <c r="AGY54" s="115"/>
      <c r="AGZ54" s="115"/>
      <c r="AHA54" s="118"/>
      <c r="AHB54" s="114">
        <v>0</v>
      </c>
      <c r="AHC54" s="115"/>
      <c r="AHD54" s="115"/>
      <c r="AHE54" s="115"/>
      <c r="AHF54" s="115"/>
      <c r="AHG54" s="115"/>
      <c r="AHH54" s="115"/>
      <c r="AHI54" s="115"/>
      <c r="AHJ54" s="115"/>
      <c r="AHK54" s="115"/>
      <c r="AHL54" s="116"/>
      <c r="AHM54" s="117">
        <v>0</v>
      </c>
      <c r="AHN54" s="115"/>
      <c r="AHO54" s="115"/>
      <c r="AHP54" s="115"/>
      <c r="AHQ54" s="115"/>
      <c r="AHR54" s="115"/>
      <c r="AHS54" s="115"/>
      <c r="AHT54" s="115"/>
      <c r="AHU54" s="115"/>
      <c r="AHV54" s="115"/>
      <c r="AHW54" s="115"/>
      <c r="AHX54" s="115"/>
      <c r="AHY54" s="115"/>
      <c r="AHZ54" s="115"/>
      <c r="AIA54" s="116"/>
      <c r="AIB54" s="117">
        <v>0</v>
      </c>
      <c r="AIC54" s="115"/>
      <c r="AID54" s="115"/>
      <c r="AIE54" s="115"/>
      <c r="AIF54" s="115"/>
      <c r="AIG54" s="115"/>
      <c r="AIH54" s="115"/>
      <c r="AII54" s="115"/>
      <c r="AIJ54" s="115"/>
      <c r="AIK54" s="115"/>
      <c r="AIL54" s="116"/>
      <c r="AIM54" s="117">
        <v>0</v>
      </c>
      <c r="AIN54" s="115"/>
      <c r="AIO54" s="115"/>
      <c r="AIP54" s="115"/>
      <c r="AIQ54" s="115"/>
      <c r="AIR54" s="115"/>
      <c r="AIS54" s="115"/>
      <c r="AIT54" s="115"/>
      <c r="AIU54" s="115"/>
      <c r="AIV54" s="115"/>
      <c r="AIW54" s="115"/>
      <c r="AIX54" s="115"/>
      <c r="AIY54" s="115"/>
      <c r="AIZ54" s="115"/>
      <c r="AJA54" s="118"/>
      <c r="AJB54" s="114">
        <v>0</v>
      </c>
      <c r="AJC54" s="115"/>
      <c r="AJD54" s="115"/>
      <c r="AJE54" s="115"/>
      <c r="AJF54" s="115"/>
      <c r="AJG54" s="115"/>
      <c r="AJH54" s="115"/>
      <c r="AJI54" s="115"/>
      <c r="AJJ54" s="115"/>
      <c r="AJK54" s="115"/>
      <c r="AJL54" s="116"/>
      <c r="AJM54" s="117">
        <v>0</v>
      </c>
      <c r="AJN54" s="115"/>
      <c r="AJO54" s="115"/>
      <c r="AJP54" s="115"/>
      <c r="AJQ54" s="115"/>
      <c r="AJR54" s="115"/>
      <c r="AJS54" s="115"/>
      <c r="AJT54" s="115"/>
      <c r="AJU54" s="115"/>
      <c r="AJV54" s="115"/>
      <c r="AJW54" s="115"/>
      <c r="AJX54" s="115"/>
      <c r="AJY54" s="115"/>
      <c r="AJZ54" s="115"/>
      <c r="AKA54" s="116"/>
      <c r="AKB54" s="117">
        <v>0</v>
      </c>
      <c r="AKC54" s="115"/>
      <c r="AKD54" s="115"/>
      <c r="AKE54" s="115"/>
      <c r="AKF54" s="115"/>
      <c r="AKG54" s="115"/>
      <c r="AKH54" s="115"/>
      <c r="AKI54" s="115"/>
      <c r="AKJ54" s="115"/>
      <c r="AKK54" s="115"/>
      <c r="AKL54" s="116"/>
      <c r="AKM54" s="117">
        <v>0</v>
      </c>
      <c r="AKN54" s="115"/>
      <c r="AKO54" s="115"/>
      <c r="AKP54" s="115"/>
      <c r="AKQ54" s="115"/>
      <c r="AKR54" s="115"/>
      <c r="AKS54" s="115"/>
      <c r="AKT54" s="115"/>
      <c r="AKU54" s="115"/>
      <c r="AKV54" s="115"/>
      <c r="AKW54" s="115"/>
      <c r="AKX54" s="115"/>
      <c r="AKY54" s="115"/>
      <c r="AKZ54" s="115"/>
      <c r="ALA54" s="118"/>
      <c r="ALB54" s="114">
        <v>0</v>
      </c>
      <c r="ALC54" s="115"/>
      <c r="ALD54" s="115"/>
      <c r="ALE54" s="115"/>
      <c r="ALF54" s="115"/>
      <c r="ALG54" s="115"/>
      <c r="ALH54" s="115"/>
      <c r="ALI54" s="115"/>
      <c r="ALJ54" s="115"/>
      <c r="ALK54" s="115"/>
      <c r="ALL54" s="116"/>
      <c r="ALM54" s="117">
        <v>0</v>
      </c>
      <c r="ALN54" s="115"/>
      <c r="ALO54" s="115"/>
      <c r="ALP54" s="115"/>
      <c r="ALQ54" s="115"/>
      <c r="ALR54" s="115"/>
      <c r="ALS54" s="115"/>
      <c r="ALT54" s="115"/>
      <c r="ALU54" s="115"/>
      <c r="ALV54" s="115"/>
      <c r="ALW54" s="115"/>
      <c r="ALX54" s="115"/>
      <c r="ALY54" s="115"/>
      <c r="ALZ54" s="115"/>
      <c r="AMA54" s="116"/>
      <c r="AMB54" s="117">
        <v>0</v>
      </c>
      <c r="AMC54" s="115"/>
      <c r="AMD54" s="115"/>
      <c r="AME54" s="115"/>
      <c r="AMF54" s="115"/>
      <c r="AMG54" s="115"/>
      <c r="AMH54" s="115"/>
      <c r="AMI54" s="115"/>
      <c r="AMJ54" s="115"/>
      <c r="AMK54" s="115"/>
      <c r="AML54" s="116"/>
      <c r="AMM54" s="117">
        <v>0</v>
      </c>
      <c r="AMN54" s="115"/>
      <c r="AMO54" s="115"/>
      <c r="AMP54" s="115"/>
      <c r="AMQ54" s="115"/>
      <c r="AMR54" s="115"/>
      <c r="AMS54" s="115"/>
      <c r="AMT54" s="115"/>
      <c r="AMU54" s="115"/>
      <c r="AMV54" s="115"/>
      <c r="AMW54" s="115"/>
      <c r="AMX54" s="115"/>
      <c r="AMY54" s="115"/>
      <c r="AMZ54" s="115"/>
      <c r="ANA54" s="118"/>
      <c r="ANB54" s="114">
        <v>0</v>
      </c>
      <c r="ANC54" s="115"/>
      <c r="AND54" s="115"/>
      <c r="ANE54" s="115"/>
      <c r="ANF54" s="115"/>
      <c r="ANG54" s="115"/>
      <c r="ANH54" s="115"/>
      <c r="ANI54" s="115"/>
      <c r="ANJ54" s="115"/>
      <c r="ANK54" s="115"/>
      <c r="ANL54" s="116"/>
      <c r="ANM54" s="117">
        <v>0</v>
      </c>
      <c r="ANN54" s="115"/>
      <c r="ANO54" s="115"/>
      <c r="ANP54" s="115"/>
      <c r="ANQ54" s="115"/>
      <c r="ANR54" s="115"/>
      <c r="ANS54" s="115"/>
      <c r="ANT54" s="115"/>
      <c r="ANU54" s="115"/>
      <c r="ANV54" s="115"/>
      <c r="ANW54" s="115"/>
      <c r="ANX54" s="115"/>
      <c r="ANY54" s="115"/>
      <c r="ANZ54" s="115"/>
      <c r="AOA54" s="116"/>
      <c r="AOB54" s="117">
        <v>0</v>
      </c>
      <c r="AOC54" s="115"/>
      <c r="AOD54" s="115"/>
      <c r="AOE54" s="115"/>
      <c r="AOF54" s="115"/>
      <c r="AOG54" s="115"/>
      <c r="AOH54" s="115"/>
      <c r="AOI54" s="115"/>
      <c r="AOJ54" s="115"/>
      <c r="AOK54" s="115"/>
      <c r="AOL54" s="116"/>
      <c r="AOM54" s="117">
        <v>0</v>
      </c>
      <c r="AON54" s="115"/>
      <c r="AOO54" s="115"/>
      <c r="AOP54" s="115"/>
      <c r="AOQ54" s="115"/>
      <c r="AOR54" s="115"/>
      <c r="AOS54" s="115"/>
      <c r="AOT54" s="115"/>
      <c r="AOU54" s="115"/>
      <c r="AOV54" s="115"/>
      <c r="AOW54" s="115"/>
      <c r="AOX54" s="115"/>
      <c r="AOY54" s="115"/>
      <c r="AOZ54" s="115"/>
      <c r="APA54" s="118"/>
      <c r="APB54" s="114">
        <v>0</v>
      </c>
      <c r="APC54" s="115"/>
      <c r="APD54" s="115"/>
      <c r="APE54" s="115"/>
      <c r="APF54" s="115"/>
      <c r="APG54" s="115"/>
      <c r="APH54" s="115"/>
      <c r="API54" s="115"/>
      <c r="APJ54" s="115"/>
      <c r="APK54" s="115"/>
      <c r="APL54" s="116"/>
      <c r="APM54" s="117">
        <v>0</v>
      </c>
      <c r="APN54" s="115"/>
      <c r="APO54" s="115"/>
      <c r="APP54" s="115"/>
      <c r="APQ54" s="115"/>
      <c r="APR54" s="115"/>
      <c r="APS54" s="115"/>
      <c r="APT54" s="115"/>
      <c r="APU54" s="115"/>
      <c r="APV54" s="115"/>
      <c r="APW54" s="115"/>
      <c r="APX54" s="115"/>
      <c r="APY54" s="115"/>
      <c r="APZ54" s="115"/>
      <c r="AQA54" s="116"/>
      <c r="AQB54" s="117">
        <v>0</v>
      </c>
      <c r="AQC54" s="115"/>
      <c r="AQD54" s="115"/>
      <c r="AQE54" s="115"/>
      <c r="AQF54" s="115"/>
      <c r="AQG54" s="115"/>
      <c r="AQH54" s="115"/>
      <c r="AQI54" s="115"/>
      <c r="AQJ54" s="115"/>
      <c r="AQK54" s="115"/>
      <c r="AQL54" s="116"/>
      <c r="AQM54" s="117">
        <v>0</v>
      </c>
      <c r="AQN54" s="115"/>
      <c r="AQO54" s="115"/>
      <c r="AQP54" s="115"/>
      <c r="AQQ54" s="115"/>
      <c r="AQR54" s="115"/>
      <c r="AQS54" s="115"/>
      <c r="AQT54" s="115"/>
      <c r="AQU54" s="115"/>
      <c r="AQV54" s="115"/>
      <c r="AQW54" s="115"/>
      <c r="AQX54" s="115"/>
      <c r="AQY54" s="115"/>
      <c r="AQZ54" s="115"/>
      <c r="ARA54" s="118"/>
      <c r="ARB54" s="114">
        <v>0</v>
      </c>
      <c r="ARC54" s="115"/>
      <c r="ARD54" s="115"/>
      <c r="ARE54" s="115"/>
      <c r="ARF54" s="115"/>
      <c r="ARG54" s="115"/>
      <c r="ARH54" s="115"/>
      <c r="ARI54" s="115"/>
      <c r="ARJ54" s="115"/>
      <c r="ARK54" s="115"/>
      <c r="ARL54" s="116"/>
      <c r="ARM54" s="117">
        <v>0</v>
      </c>
      <c r="ARN54" s="115"/>
      <c r="ARO54" s="115"/>
      <c r="ARP54" s="115"/>
      <c r="ARQ54" s="115"/>
      <c r="ARR54" s="115"/>
      <c r="ARS54" s="115"/>
      <c r="ART54" s="115"/>
      <c r="ARU54" s="115"/>
      <c r="ARV54" s="115"/>
      <c r="ARW54" s="115"/>
      <c r="ARX54" s="115"/>
      <c r="ARY54" s="115"/>
      <c r="ARZ54" s="115"/>
      <c r="ASA54" s="116"/>
      <c r="ASB54" s="117">
        <v>0</v>
      </c>
      <c r="ASC54" s="115"/>
      <c r="ASD54" s="115"/>
      <c r="ASE54" s="115"/>
      <c r="ASF54" s="115"/>
      <c r="ASG54" s="115"/>
      <c r="ASH54" s="115"/>
      <c r="ASI54" s="115"/>
      <c r="ASJ54" s="115"/>
      <c r="ASK54" s="115"/>
      <c r="ASL54" s="116"/>
      <c r="ASM54" s="117">
        <v>0</v>
      </c>
      <c r="ASN54" s="115"/>
      <c r="ASO54" s="115"/>
      <c r="ASP54" s="115"/>
      <c r="ASQ54" s="115"/>
      <c r="ASR54" s="115"/>
      <c r="ASS54" s="115"/>
      <c r="AST54" s="115"/>
      <c r="ASU54" s="115"/>
      <c r="ASV54" s="115"/>
      <c r="ASW54" s="115"/>
      <c r="ASX54" s="115"/>
      <c r="ASY54" s="115"/>
      <c r="ASZ54" s="115"/>
      <c r="ATA54" s="118"/>
      <c r="ATB54" s="114">
        <v>0</v>
      </c>
      <c r="ATC54" s="115"/>
      <c r="ATD54" s="115"/>
      <c r="ATE54" s="115"/>
      <c r="ATF54" s="115"/>
      <c r="ATG54" s="115"/>
      <c r="ATH54" s="115"/>
      <c r="ATI54" s="115"/>
      <c r="ATJ54" s="115"/>
      <c r="ATK54" s="115"/>
      <c r="ATL54" s="116"/>
      <c r="ATM54" s="117">
        <v>0</v>
      </c>
      <c r="ATN54" s="115"/>
      <c r="ATO54" s="115"/>
      <c r="ATP54" s="115"/>
      <c r="ATQ54" s="115"/>
      <c r="ATR54" s="115"/>
      <c r="ATS54" s="115"/>
      <c r="ATT54" s="115"/>
      <c r="ATU54" s="115"/>
      <c r="ATV54" s="115"/>
      <c r="ATW54" s="115"/>
      <c r="ATX54" s="115"/>
      <c r="ATY54" s="115"/>
      <c r="ATZ54" s="115"/>
      <c r="AUA54" s="116"/>
      <c r="AUB54" s="117">
        <v>0</v>
      </c>
      <c r="AUC54" s="115"/>
      <c r="AUD54" s="115"/>
      <c r="AUE54" s="115"/>
      <c r="AUF54" s="115"/>
      <c r="AUG54" s="115"/>
      <c r="AUH54" s="115"/>
      <c r="AUI54" s="115"/>
      <c r="AUJ54" s="115"/>
      <c r="AUK54" s="115"/>
      <c r="AUL54" s="116"/>
      <c r="AUM54" s="117">
        <v>0</v>
      </c>
      <c r="AUN54" s="115"/>
      <c r="AUO54" s="115"/>
      <c r="AUP54" s="115"/>
      <c r="AUQ54" s="115"/>
      <c r="AUR54" s="115"/>
      <c r="AUS54" s="115"/>
      <c r="AUT54" s="115"/>
      <c r="AUU54" s="115"/>
      <c r="AUV54" s="115"/>
      <c r="AUW54" s="115"/>
      <c r="AUX54" s="115"/>
      <c r="AUY54" s="115"/>
      <c r="AUZ54" s="115"/>
      <c r="AVA54" s="118"/>
      <c r="AVB54" s="114">
        <v>0</v>
      </c>
      <c r="AVC54" s="115"/>
      <c r="AVD54" s="115"/>
      <c r="AVE54" s="115"/>
      <c r="AVF54" s="115"/>
      <c r="AVG54" s="115"/>
      <c r="AVH54" s="115"/>
      <c r="AVI54" s="115"/>
      <c r="AVJ54" s="115"/>
      <c r="AVK54" s="115"/>
      <c r="AVL54" s="116"/>
      <c r="AVM54" s="117">
        <v>0</v>
      </c>
      <c r="AVN54" s="115"/>
      <c r="AVO54" s="115"/>
      <c r="AVP54" s="115"/>
      <c r="AVQ54" s="115"/>
      <c r="AVR54" s="115"/>
      <c r="AVS54" s="115"/>
      <c r="AVT54" s="115"/>
      <c r="AVU54" s="115"/>
      <c r="AVV54" s="115"/>
      <c r="AVW54" s="115"/>
      <c r="AVX54" s="115"/>
      <c r="AVY54" s="115"/>
      <c r="AVZ54" s="115"/>
      <c r="AWA54" s="116"/>
      <c r="AWB54" s="117">
        <v>0</v>
      </c>
      <c r="AWC54" s="115"/>
      <c r="AWD54" s="115"/>
      <c r="AWE54" s="115"/>
      <c r="AWF54" s="115"/>
      <c r="AWG54" s="115"/>
      <c r="AWH54" s="115"/>
      <c r="AWI54" s="115"/>
      <c r="AWJ54" s="115"/>
      <c r="AWK54" s="115"/>
      <c r="AWL54" s="116"/>
      <c r="AWM54" s="117">
        <v>0</v>
      </c>
      <c r="AWN54" s="115"/>
      <c r="AWO54" s="115"/>
      <c r="AWP54" s="115"/>
      <c r="AWQ54" s="115"/>
      <c r="AWR54" s="115"/>
      <c r="AWS54" s="115"/>
      <c r="AWT54" s="115"/>
      <c r="AWU54" s="115"/>
      <c r="AWV54" s="115"/>
      <c r="AWW54" s="115"/>
      <c r="AWX54" s="115"/>
      <c r="AWY54" s="115"/>
      <c r="AWZ54" s="115"/>
      <c r="AXA54" s="118"/>
      <c r="AXB54" s="114">
        <v>0</v>
      </c>
      <c r="AXC54" s="115"/>
      <c r="AXD54" s="115"/>
      <c r="AXE54" s="115"/>
      <c r="AXF54" s="115"/>
      <c r="AXG54" s="115"/>
      <c r="AXH54" s="115"/>
      <c r="AXI54" s="115"/>
      <c r="AXJ54" s="115"/>
      <c r="AXK54" s="115"/>
      <c r="AXL54" s="116"/>
      <c r="AXM54" s="117">
        <v>0</v>
      </c>
      <c r="AXN54" s="115"/>
      <c r="AXO54" s="115"/>
      <c r="AXP54" s="115"/>
      <c r="AXQ54" s="115"/>
      <c r="AXR54" s="115"/>
      <c r="AXS54" s="115"/>
      <c r="AXT54" s="115"/>
      <c r="AXU54" s="115"/>
      <c r="AXV54" s="115"/>
      <c r="AXW54" s="115"/>
      <c r="AXX54" s="115"/>
      <c r="AXY54" s="115"/>
      <c r="AXZ54" s="115"/>
      <c r="AYA54" s="116"/>
      <c r="AYB54" s="117">
        <v>0</v>
      </c>
      <c r="AYC54" s="115"/>
      <c r="AYD54" s="115"/>
      <c r="AYE54" s="115"/>
      <c r="AYF54" s="115"/>
      <c r="AYG54" s="115"/>
      <c r="AYH54" s="115"/>
      <c r="AYI54" s="115"/>
      <c r="AYJ54" s="115"/>
      <c r="AYK54" s="115"/>
      <c r="AYL54" s="116"/>
      <c r="AYM54" s="117">
        <v>0</v>
      </c>
      <c r="AYN54" s="115"/>
      <c r="AYO54" s="115"/>
      <c r="AYP54" s="115"/>
      <c r="AYQ54" s="115"/>
      <c r="AYR54" s="115"/>
      <c r="AYS54" s="115"/>
      <c r="AYT54" s="115"/>
      <c r="AYU54" s="115"/>
      <c r="AYV54" s="115"/>
      <c r="AYW54" s="115"/>
      <c r="AYX54" s="115"/>
      <c r="AYY54" s="115"/>
      <c r="AYZ54" s="115"/>
      <c r="AZA54" s="118"/>
      <c r="AZB54" s="114">
        <v>0</v>
      </c>
      <c r="AZC54" s="115"/>
      <c r="AZD54" s="115"/>
      <c r="AZE54" s="115"/>
      <c r="AZF54" s="115"/>
      <c r="AZG54" s="115"/>
      <c r="AZH54" s="115"/>
      <c r="AZI54" s="115"/>
      <c r="AZJ54" s="115"/>
      <c r="AZK54" s="115"/>
      <c r="AZL54" s="116"/>
      <c r="AZM54" s="117">
        <v>0</v>
      </c>
      <c r="AZN54" s="115"/>
      <c r="AZO54" s="115"/>
      <c r="AZP54" s="115"/>
      <c r="AZQ54" s="115"/>
      <c r="AZR54" s="115"/>
      <c r="AZS54" s="115"/>
      <c r="AZT54" s="115"/>
      <c r="AZU54" s="115"/>
      <c r="AZV54" s="115"/>
      <c r="AZW54" s="115"/>
      <c r="AZX54" s="115"/>
      <c r="AZY54" s="115"/>
      <c r="AZZ54" s="115"/>
      <c r="BAA54" s="116"/>
      <c r="BAB54" s="117">
        <v>0</v>
      </c>
      <c r="BAC54" s="115"/>
      <c r="BAD54" s="115"/>
      <c r="BAE54" s="115"/>
      <c r="BAF54" s="115"/>
      <c r="BAG54" s="115"/>
      <c r="BAH54" s="115"/>
      <c r="BAI54" s="115"/>
      <c r="BAJ54" s="115"/>
      <c r="BAK54" s="115"/>
      <c r="BAL54" s="116"/>
      <c r="BAM54" s="117">
        <v>0</v>
      </c>
      <c r="BAN54" s="115"/>
      <c r="BAO54" s="115"/>
      <c r="BAP54" s="115"/>
      <c r="BAQ54" s="115"/>
      <c r="BAR54" s="115"/>
      <c r="BAS54" s="115"/>
      <c r="BAT54" s="115"/>
      <c r="BAU54" s="115"/>
      <c r="BAV54" s="115"/>
      <c r="BAW54" s="115"/>
      <c r="BAX54" s="115"/>
      <c r="BAY54" s="115"/>
      <c r="BAZ54" s="115"/>
      <c r="BBA54" s="118"/>
      <c r="BBB54" s="114">
        <v>0</v>
      </c>
      <c r="BBC54" s="115"/>
      <c r="BBD54" s="115"/>
      <c r="BBE54" s="115"/>
      <c r="BBF54" s="115"/>
      <c r="BBG54" s="115"/>
      <c r="BBH54" s="115"/>
      <c r="BBI54" s="115"/>
      <c r="BBJ54" s="115"/>
      <c r="BBK54" s="115"/>
      <c r="BBL54" s="116"/>
      <c r="BBM54" s="117">
        <v>0</v>
      </c>
      <c r="BBN54" s="115"/>
      <c r="BBO54" s="115"/>
      <c r="BBP54" s="115"/>
      <c r="BBQ54" s="115"/>
      <c r="BBR54" s="115"/>
      <c r="BBS54" s="115"/>
      <c r="BBT54" s="115"/>
      <c r="BBU54" s="115"/>
      <c r="BBV54" s="115"/>
      <c r="BBW54" s="115"/>
      <c r="BBX54" s="115"/>
      <c r="BBY54" s="115"/>
      <c r="BBZ54" s="115"/>
      <c r="BCA54" s="116"/>
      <c r="BCB54" s="117">
        <v>0</v>
      </c>
      <c r="BCC54" s="115"/>
      <c r="BCD54" s="115"/>
      <c r="BCE54" s="115"/>
      <c r="BCF54" s="115"/>
      <c r="BCG54" s="115"/>
      <c r="BCH54" s="115"/>
      <c r="BCI54" s="115"/>
      <c r="BCJ54" s="115"/>
      <c r="BCK54" s="115"/>
      <c r="BCL54" s="116"/>
      <c r="BCM54" s="117">
        <v>0</v>
      </c>
      <c r="BCN54" s="115"/>
      <c r="BCO54" s="115"/>
      <c r="BCP54" s="115"/>
      <c r="BCQ54" s="115"/>
      <c r="BCR54" s="115"/>
      <c r="BCS54" s="115"/>
      <c r="BCT54" s="115"/>
      <c r="BCU54" s="115"/>
      <c r="BCV54" s="115"/>
      <c r="BCW54" s="115"/>
      <c r="BCX54" s="115"/>
      <c r="BCY54" s="115"/>
      <c r="BCZ54" s="115"/>
      <c r="BDA54" s="118"/>
      <c r="BDB54" s="114">
        <v>0</v>
      </c>
      <c r="BDC54" s="115"/>
      <c r="BDD54" s="115"/>
      <c r="BDE54" s="115"/>
      <c r="BDF54" s="115"/>
      <c r="BDG54" s="115"/>
      <c r="BDH54" s="115"/>
      <c r="BDI54" s="115"/>
      <c r="BDJ54" s="115"/>
      <c r="BDK54" s="115"/>
      <c r="BDL54" s="116"/>
      <c r="BDM54" s="117">
        <v>0</v>
      </c>
      <c r="BDN54" s="115"/>
      <c r="BDO54" s="115"/>
      <c r="BDP54" s="115"/>
      <c r="BDQ54" s="115"/>
      <c r="BDR54" s="115"/>
      <c r="BDS54" s="115"/>
      <c r="BDT54" s="115"/>
      <c r="BDU54" s="115"/>
      <c r="BDV54" s="115"/>
      <c r="BDW54" s="115"/>
      <c r="BDX54" s="115"/>
      <c r="BDY54" s="115"/>
      <c r="BDZ54" s="115"/>
      <c r="BEA54" s="116"/>
      <c r="BEB54" s="117">
        <v>0</v>
      </c>
      <c r="BEC54" s="115"/>
      <c r="BED54" s="115"/>
      <c r="BEE54" s="115"/>
      <c r="BEF54" s="115"/>
      <c r="BEG54" s="115"/>
      <c r="BEH54" s="115"/>
      <c r="BEI54" s="115"/>
      <c r="BEJ54" s="115"/>
      <c r="BEK54" s="115"/>
      <c r="BEL54" s="116"/>
      <c r="BEM54" s="117">
        <v>0</v>
      </c>
      <c r="BEN54" s="115"/>
      <c r="BEO54" s="115"/>
      <c r="BEP54" s="115"/>
      <c r="BEQ54" s="115"/>
      <c r="BER54" s="115"/>
      <c r="BES54" s="115"/>
      <c r="BET54" s="115"/>
      <c r="BEU54" s="115"/>
      <c r="BEV54" s="115"/>
      <c r="BEW54" s="115"/>
      <c r="BEX54" s="115"/>
      <c r="BEY54" s="115"/>
      <c r="BEZ54" s="115"/>
      <c r="BFA54" s="118"/>
      <c r="BFB54" s="114">
        <v>0</v>
      </c>
      <c r="BFC54" s="115"/>
      <c r="BFD54" s="115"/>
      <c r="BFE54" s="115"/>
      <c r="BFF54" s="115"/>
      <c r="BFG54" s="115"/>
      <c r="BFH54" s="115"/>
      <c r="BFI54" s="115"/>
      <c r="BFJ54" s="115"/>
      <c r="BFK54" s="115"/>
      <c r="BFL54" s="116"/>
      <c r="BFM54" s="117">
        <v>0</v>
      </c>
      <c r="BFN54" s="115"/>
      <c r="BFO54" s="115"/>
      <c r="BFP54" s="115"/>
      <c r="BFQ54" s="115"/>
      <c r="BFR54" s="115"/>
      <c r="BFS54" s="115"/>
      <c r="BFT54" s="115"/>
      <c r="BFU54" s="115"/>
      <c r="BFV54" s="115"/>
      <c r="BFW54" s="115"/>
      <c r="BFX54" s="115"/>
      <c r="BFY54" s="115"/>
      <c r="BFZ54" s="115"/>
      <c r="BGA54" s="116"/>
      <c r="BGB54" s="117">
        <v>0</v>
      </c>
      <c r="BGC54" s="115"/>
      <c r="BGD54" s="115"/>
      <c r="BGE54" s="115"/>
      <c r="BGF54" s="115"/>
      <c r="BGG54" s="115"/>
      <c r="BGH54" s="115"/>
      <c r="BGI54" s="115"/>
      <c r="BGJ54" s="115"/>
      <c r="BGK54" s="115"/>
      <c r="BGL54" s="116"/>
      <c r="BGM54" s="117">
        <v>0</v>
      </c>
      <c r="BGN54" s="115"/>
      <c r="BGO54" s="115"/>
      <c r="BGP54" s="115"/>
      <c r="BGQ54" s="115"/>
      <c r="BGR54" s="115"/>
      <c r="BGS54" s="115"/>
      <c r="BGT54" s="115"/>
      <c r="BGU54" s="115"/>
      <c r="BGV54" s="115"/>
      <c r="BGW54" s="115"/>
      <c r="BGX54" s="115"/>
      <c r="BGY54" s="115"/>
      <c r="BGZ54" s="115"/>
      <c r="BHA54" s="118"/>
      <c r="BHB54" s="114">
        <v>0</v>
      </c>
      <c r="BHC54" s="115"/>
      <c r="BHD54" s="115"/>
      <c r="BHE54" s="115"/>
      <c r="BHF54" s="115"/>
      <c r="BHG54" s="115"/>
      <c r="BHH54" s="115"/>
      <c r="BHI54" s="115"/>
      <c r="BHJ54" s="115"/>
      <c r="BHK54" s="115"/>
      <c r="BHL54" s="116"/>
      <c r="BHM54" s="117">
        <v>0</v>
      </c>
      <c r="BHN54" s="115"/>
      <c r="BHO54" s="115"/>
      <c r="BHP54" s="115"/>
      <c r="BHQ54" s="115"/>
      <c r="BHR54" s="115"/>
      <c r="BHS54" s="115"/>
      <c r="BHT54" s="115"/>
      <c r="BHU54" s="115"/>
      <c r="BHV54" s="115"/>
      <c r="BHW54" s="115"/>
      <c r="BHX54" s="115"/>
      <c r="BHY54" s="115"/>
      <c r="BHZ54" s="115"/>
      <c r="BIA54" s="116"/>
      <c r="BIB54" s="117">
        <v>0</v>
      </c>
      <c r="BIC54" s="115"/>
      <c r="BID54" s="115"/>
      <c r="BIE54" s="115"/>
      <c r="BIF54" s="115"/>
      <c r="BIG54" s="115"/>
      <c r="BIH54" s="115"/>
      <c r="BII54" s="115"/>
      <c r="BIJ54" s="115"/>
      <c r="BIK54" s="115"/>
      <c r="BIL54" s="116"/>
      <c r="BIM54" s="117">
        <v>0</v>
      </c>
      <c r="BIN54" s="115"/>
      <c r="BIO54" s="115"/>
      <c r="BIP54" s="115"/>
      <c r="BIQ54" s="115"/>
      <c r="BIR54" s="115"/>
      <c r="BIS54" s="115"/>
      <c r="BIT54" s="115"/>
      <c r="BIU54" s="115"/>
      <c r="BIV54" s="115"/>
      <c r="BIW54" s="115"/>
      <c r="BIX54" s="115"/>
      <c r="BIY54" s="115"/>
      <c r="BIZ54" s="115"/>
      <c r="BJA54" s="118"/>
      <c r="BJB54" s="114">
        <v>0</v>
      </c>
      <c r="BJC54" s="115"/>
      <c r="BJD54" s="115"/>
      <c r="BJE54" s="115"/>
      <c r="BJF54" s="115"/>
      <c r="BJG54" s="115"/>
      <c r="BJH54" s="115"/>
      <c r="BJI54" s="115"/>
      <c r="BJJ54" s="115"/>
      <c r="BJK54" s="115"/>
      <c r="BJL54" s="116"/>
      <c r="BJM54" s="117">
        <v>0</v>
      </c>
      <c r="BJN54" s="115"/>
      <c r="BJO54" s="115"/>
      <c r="BJP54" s="115"/>
      <c r="BJQ54" s="115"/>
      <c r="BJR54" s="115"/>
      <c r="BJS54" s="115"/>
      <c r="BJT54" s="115"/>
      <c r="BJU54" s="115"/>
      <c r="BJV54" s="115"/>
      <c r="BJW54" s="115"/>
      <c r="BJX54" s="115"/>
      <c r="BJY54" s="115"/>
      <c r="BJZ54" s="115"/>
      <c r="BKA54" s="116"/>
      <c r="BKB54" s="117">
        <v>0</v>
      </c>
      <c r="BKC54" s="115"/>
      <c r="BKD54" s="115"/>
      <c r="BKE54" s="115"/>
      <c r="BKF54" s="115"/>
      <c r="BKG54" s="115"/>
      <c r="BKH54" s="115"/>
      <c r="BKI54" s="115"/>
      <c r="BKJ54" s="115"/>
      <c r="BKK54" s="115"/>
      <c r="BKL54" s="116"/>
      <c r="BKM54" s="117">
        <v>0</v>
      </c>
      <c r="BKN54" s="115"/>
      <c r="BKO54" s="115"/>
      <c r="BKP54" s="115"/>
      <c r="BKQ54" s="115"/>
      <c r="BKR54" s="115"/>
      <c r="BKS54" s="115"/>
      <c r="BKT54" s="115"/>
      <c r="BKU54" s="115"/>
      <c r="BKV54" s="115"/>
      <c r="BKW54" s="115"/>
      <c r="BKX54" s="115"/>
      <c r="BKY54" s="115"/>
      <c r="BKZ54" s="115"/>
      <c r="BLA54" s="118"/>
      <c r="BLB54" s="114">
        <v>0</v>
      </c>
      <c r="BLC54" s="115"/>
      <c r="BLD54" s="115"/>
      <c r="BLE54" s="115"/>
      <c r="BLF54" s="115"/>
      <c r="BLG54" s="115"/>
      <c r="BLH54" s="115"/>
      <c r="BLI54" s="115"/>
      <c r="BLJ54" s="115"/>
      <c r="BLK54" s="115"/>
      <c r="BLL54" s="116"/>
      <c r="BLM54" s="117">
        <v>0</v>
      </c>
      <c r="BLN54" s="115"/>
      <c r="BLO54" s="115"/>
      <c r="BLP54" s="115"/>
      <c r="BLQ54" s="115"/>
      <c r="BLR54" s="115"/>
      <c r="BLS54" s="115"/>
      <c r="BLT54" s="115"/>
      <c r="BLU54" s="115"/>
      <c r="BLV54" s="115"/>
      <c r="BLW54" s="115"/>
      <c r="BLX54" s="115"/>
      <c r="BLY54" s="115"/>
      <c r="BLZ54" s="115"/>
      <c r="BMA54" s="116"/>
      <c r="BMB54" s="117">
        <v>0</v>
      </c>
      <c r="BMC54" s="115"/>
      <c r="BMD54" s="115"/>
      <c r="BME54" s="115"/>
      <c r="BMF54" s="115"/>
      <c r="BMG54" s="115"/>
      <c r="BMH54" s="115"/>
      <c r="BMI54" s="115"/>
      <c r="BMJ54" s="115"/>
      <c r="BMK54" s="115"/>
      <c r="BML54" s="116"/>
      <c r="BMM54" s="117">
        <v>0</v>
      </c>
      <c r="BMN54" s="115"/>
      <c r="BMO54" s="115"/>
      <c r="BMP54" s="115"/>
      <c r="BMQ54" s="115"/>
      <c r="BMR54" s="115"/>
      <c r="BMS54" s="115"/>
      <c r="BMT54" s="115"/>
      <c r="BMU54" s="115"/>
      <c r="BMV54" s="115"/>
      <c r="BMW54" s="115"/>
      <c r="BMX54" s="115"/>
      <c r="BMY54" s="115"/>
      <c r="BMZ54" s="115"/>
      <c r="BNA54" s="118"/>
      <c r="BNB54" s="61"/>
      <c r="BNC54" s="61"/>
      <c r="BND54" s="61"/>
      <c r="BNE54" s="61"/>
      <c r="BNF54" s="61"/>
      <c r="BNG54" s="61"/>
      <c r="BNH54" s="61"/>
      <c r="BNI54" s="61"/>
      <c r="BNJ54" s="61"/>
      <c r="BNK54" s="61"/>
      <c r="BNL54" s="61"/>
      <c r="BNM54" s="61"/>
      <c r="BNN54" s="61"/>
      <c r="BNO54" s="61"/>
      <c r="BNP54" s="61"/>
      <c r="BNQ54" s="61"/>
      <c r="BNR54" s="61"/>
      <c r="BNS54" s="61"/>
      <c r="BNT54" s="61"/>
      <c r="BNU54" s="61"/>
      <c r="BNV54" s="61"/>
      <c r="BNW54" s="61"/>
      <c r="BNX54" s="61"/>
      <c r="BNY54" s="61"/>
      <c r="BNZ54" s="61"/>
      <c r="BOA54" s="61"/>
      <c r="BOB54" s="61"/>
      <c r="BOC54" s="61"/>
      <c r="BOD54" s="61"/>
      <c r="BOE54" s="61"/>
      <c r="BOF54" s="61"/>
      <c r="BOG54" s="61"/>
      <c r="BOH54" s="61"/>
      <c r="BOI54" s="61"/>
      <c r="BOJ54" s="61"/>
      <c r="BOK54" s="61"/>
      <c r="BOL54" s="61"/>
      <c r="BOM54" s="61"/>
      <c r="BON54" s="61"/>
      <c r="BOO54" s="61"/>
      <c r="BOP54" s="61"/>
      <c r="BOQ54" s="61"/>
      <c r="BOR54" s="61"/>
      <c r="BOS54" s="61"/>
      <c r="BOT54" s="61"/>
      <c r="BOU54" s="61"/>
      <c r="BOV54" s="61"/>
      <c r="BOW54" s="61"/>
      <c r="BOX54" s="61"/>
      <c r="BOY54" s="61"/>
      <c r="BOZ54" s="61"/>
      <c r="BPA54" s="61"/>
    </row>
    <row r="55" spans="1:1769" s="62" customFormat="1" ht="12.75" customHeight="1">
      <c r="A55" s="124" t="s">
        <v>51</v>
      </c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24"/>
      <c r="AO55" s="124"/>
      <c r="AP55" s="124"/>
      <c r="AQ55" s="124"/>
      <c r="AR55" s="124"/>
      <c r="AS55" s="125" t="s">
        <v>68</v>
      </c>
      <c r="AT55" s="126"/>
      <c r="AU55" s="126"/>
      <c r="AV55" s="126"/>
      <c r="AW55" s="126"/>
      <c r="AX55" s="126"/>
      <c r="AY55" s="126"/>
      <c r="AZ55" s="126"/>
      <c r="BA55" s="126"/>
      <c r="BB55" s="127">
        <f>BB56+BB58+BB59</f>
        <v>2315514.69</v>
      </c>
      <c r="BC55" s="127"/>
      <c r="BD55" s="127"/>
      <c r="BE55" s="127"/>
      <c r="BF55" s="127"/>
      <c r="BG55" s="127"/>
      <c r="BH55" s="127"/>
      <c r="BI55" s="127"/>
      <c r="BJ55" s="127"/>
      <c r="BK55" s="127"/>
      <c r="BL55" s="127"/>
      <c r="BM55" s="127">
        <f>BM56+BM58+BM59</f>
        <v>6178740.1500000004</v>
      </c>
      <c r="BN55" s="127"/>
      <c r="BO55" s="127"/>
      <c r="BP55" s="127"/>
      <c r="BQ55" s="127"/>
      <c r="BR55" s="127"/>
      <c r="BS55" s="127"/>
      <c r="BT55" s="127"/>
      <c r="BU55" s="127"/>
      <c r="BV55" s="127"/>
      <c r="BW55" s="127"/>
      <c r="BX55" s="127"/>
      <c r="BY55" s="127"/>
      <c r="BZ55" s="127"/>
      <c r="CA55" s="127"/>
      <c r="CB55" s="127">
        <f>CB56+CB58+CB59</f>
        <v>2315514.69</v>
      </c>
      <c r="CC55" s="127"/>
      <c r="CD55" s="127"/>
      <c r="CE55" s="127"/>
      <c r="CF55" s="127"/>
      <c r="CG55" s="127"/>
      <c r="CH55" s="127"/>
      <c r="CI55" s="127"/>
      <c r="CJ55" s="127"/>
      <c r="CK55" s="127"/>
      <c r="CL55" s="127"/>
      <c r="CM55" s="127">
        <f>CM56+CM58+CM59</f>
        <v>6178740.1500000004</v>
      </c>
      <c r="CN55" s="127"/>
      <c r="CO55" s="127"/>
      <c r="CP55" s="127"/>
      <c r="CQ55" s="127"/>
      <c r="CR55" s="127"/>
      <c r="CS55" s="127"/>
      <c r="CT55" s="127"/>
      <c r="CU55" s="127"/>
      <c r="CV55" s="127"/>
      <c r="CW55" s="127"/>
      <c r="CX55" s="127"/>
      <c r="CY55" s="127"/>
      <c r="CZ55" s="127"/>
      <c r="DA55" s="128"/>
      <c r="DB55" s="114">
        <f>DB56+DB58+DB59</f>
        <v>0</v>
      </c>
      <c r="DC55" s="115"/>
      <c r="DD55" s="115"/>
      <c r="DE55" s="115"/>
      <c r="DF55" s="115"/>
      <c r="DG55" s="115"/>
      <c r="DH55" s="115"/>
      <c r="DI55" s="115"/>
      <c r="DJ55" s="115"/>
      <c r="DK55" s="115"/>
      <c r="DL55" s="116"/>
      <c r="DM55" s="117">
        <f>DM56+DM58+DM59</f>
        <v>630200</v>
      </c>
      <c r="DN55" s="115"/>
      <c r="DO55" s="115"/>
      <c r="DP55" s="115"/>
      <c r="DQ55" s="115"/>
      <c r="DR55" s="115"/>
      <c r="DS55" s="115"/>
      <c r="DT55" s="115"/>
      <c r="DU55" s="115"/>
      <c r="DV55" s="115"/>
      <c r="DW55" s="115"/>
      <c r="DX55" s="115"/>
      <c r="DY55" s="115"/>
      <c r="DZ55" s="115"/>
      <c r="EA55" s="116"/>
      <c r="EB55" s="117">
        <f>EB56+EB58+EB59</f>
        <v>0</v>
      </c>
      <c r="EC55" s="115"/>
      <c r="ED55" s="115"/>
      <c r="EE55" s="115"/>
      <c r="EF55" s="115"/>
      <c r="EG55" s="115"/>
      <c r="EH55" s="115"/>
      <c r="EI55" s="115"/>
      <c r="EJ55" s="115"/>
      <c r="EK55" s="115"/>
      <c r="EL55" s="116"/>
      <c r="EM55" s="117">
        <f>EM56+EM58+EM59</f>
        <v>630200</v>
      </c>
      <c r="EN55" s="115"/>
      <c r="EO55" s="115"/>
      <c r="EP55" s="115"/>
      <c r="EQ55" s="115"/>
      <c r="ER55" s="115"/>
      <c r="ES55" s="115"/>
      <c r="ET55" s="115"/>
      <c r="EU55" s="115"/>
      <c r="EV55" s="115"/>
      <c r="EW55" s="115"/>
      <c r="EX55" s="115"/>
      <c r="EY55" s="115"/>
      <c r="EZ55" s="115"/>
      <c r="FA55" s="118"/>
      <c r="FB55" s="114">
        <f>FB56+FB58+FB59</f>
        <v>0</v>
      </c>
      <c r="FC55" s="115"/>
      <c r="FD55" s="115"/>
      <c r="FE55" s="115"/>
      <c r="FF55" s="115"/>
      <c r="FG55" s="115"/>
      <c r="FH55" s="115"/>
      <c r="FI55" s="115"/>
      <c r="FJ55" s="115"/>
      <c r="FK55" s="115"/>
      <c r="FL55" s="116"/>
      <c r="FM55" s="117">
        <f>FM56+FM58+FM59</f>
        <v>0</v>
      </c>
      <c r="FN55" s="115"/>
      <c r="FO55" s="115"/>
      <c r="FP55" s="115"/>
      <c r="FQ55" s="115"/>
      <c r="FR55" s="115"/>
      <c r="FS55" s="115"/>
      <c r="FT55" s="115"/>
      <c r="FU55" s="115"/>
      <c r="FV55" s="115"/>
      <c r="FW55" s="115"/>
      <c r="FX55" s="115"/>
      <c r="FY55" s="115"/>
      <c r="FZ55" s="115"/>
      <c r="GA55" s="116"/>
      <c r="GB55" s="117">
        <f>GB56+GB58+GB59</f>
        <v>0</v>
      </c>
      <c r="GC55" s="115"/>
      <c r="GD55" s="115"/>
      <c r="GE55" s="115"/>
      <c r="GF55" s="115"/>
      <c r="GG55" s="115"/>
      <c r="GH55" s="115"/>
      <c r="GI55" s="115"/>
      <c r="GJ55" s="115"/>
      <c r="GK55" s="115"/>
      <c r="GL55" s="116"/>
      <c r="GM55" s="117">
        <f>GM56+GM58+GM59</f>
        <v>0</v>
      </c>
      <c r="GN55" s="115"/>
      <c r="GO55" s="115"/>
      <c r="GP55" s="115"/>
      <c r="GQ55" s="115"/>
      <c r="GR55" s="115"/>
      <c r="GS55" s="115"/>
      <c r="GT55" s="115"/>
      <c r="GU55" s="115"/>
      <c r="GV55" s="115"/>
      <c r="GW55" s="115"/>
      <c r="GX55" s="115"/>
      <c r="GY55" s="115"/>
      <c r="GZ55" s="115"/>
      <c r="HA55" s="118"/>
      <c r="HB55" s="114">
        <f>HB56+HB58+HB59</f>
        <v>0</v>
      </c>
      <c r="HC55" s="115"/>
      <c r="HD55" s="115"/>
      <c r="HE55" s="115"/>
      <c r="HF55" s="115"/>
      <c r="HG55" s="115"/>
      <c r="HH55" s="115"/>
      <c r="HI55" s="115"/>
      <c r="HJ55" s="115"/>
      <c r="HK55" s="115"/>
      <c r="HL55" s="116"/>
      <c r="HM55" s="117">
        <f>HM56+HM58+HM59</f>
        <v>0</v>
      </c>
      <c r="HN55" s="115"/>
      <c r="HO55" s="115"/>
      <c r="HP55" s="115"/>
      <c r="HQ55" s="115"/>
      <c r="HR55" s="115"/>
      <c r="HS55" s="115"/>
      <c r="HT55" s="115"/>
      <c r="HU55" s="115"/>
      <c r="HV55" s="115"/>
      <c r="HW55" s="115"/>
      <c r="HX55" s="115"/>
      <c r="HY55" s="115"/>
      <c r="HZ55" s="115"/>
      <c r="IA55" s="116"/>
      <c r="IB55" s="117">
        <f>IB56+IB58+IB59</f>
        <v>0</v>
      </c>
      <c r="IC55" s="115"/>
      <c r="ID55" s="115"/>
      <c r="IE55" s="115"/>
      <c r="IF55" s="115"/>
      <c r="IG55" s="115"/>
      <c r="IH55" s="115"/>
      <c r="II55" s="115"/>
      <c r="IJ55" s="115"/>
      <c r="IK55" s="115"/>
      <c r="IL55" s="116"/>
      <c r="IM55" s="117">
        <f>IM56+IM58+IM59</f>
        <v>0</v>
      </c>
      <c r="IN55" s="115"/>
      <c r="IO55" s="115"/>
      <c r="IP55" s="115"/>
      <c r="IQ55" s="115"/>
      <c r="IR55" s="115"/>
      <c r="IS55" s="115"/>
      <c r="IT55" s="115"/>
      <c r="IU55" s="115"/>
      <c r="IV55" s="115"/>
      <c r="IW55" s="115"/>
      <c r="IX55" s="115"/>
      <c r="IY55" s="115"/>
      <c r="IZ55" s="115"/>
      <c r="JA55" s="118"/>
      <c r="JB55" s="114">
        <f>JB56+JB58+JB59</f>
        <v>0</v>
      </c>
      <c r="JC55" s="115"/>
      <c r="JD55" s="115"/>
      <c r="JE55" s="115"/>
      <c r="JF55" s="115"/>
      <c r="JG55" s="115"/>
      <c r="JH55" s="115"/>
      <c r="JI55" s="115"/>
      <c r="JJ55" s="115"/>
      <c r="JK55" s="115"/>
      <c r="JL55" s="116"/>
      <c r="JM55" s="117">
        <f>JM56+JM58+JM59</f>
        <v>0</v>
      </c>
      <c r="JN55" s="115"/>
      <c r="JO55" s="115"/>
      <c r="JP55" s="115"/>
      <c r="JQ55" s="115"/>
      <c r="JR55" s="115"/>
      <c r="JS55" s="115"/>
      <c r="JT55" s="115"/>
      <c r="JU55" s="115"/>
      <c r="JV55" s="115"/>
      <c r="JW55" s="115"/>
      <c r="JX55" s="115"/>
      <c r="JY55" s="115"/>
      <c r="JZ55" s="115"/>
      <c r="KA55" s="116"/>
      <c r="KB55" s="117">
        <f>KB56+KB58+KB59</f>
        <v>0</v>
      </c>
      <c r="KC55" s="115"/>
      <c r="KD55" s="115"/>
      <c r="KE55" s="115"/>
      <c r="KF55" s="115"/>
      <c r="KG55" s="115"/>
      <c r="KH55" s="115"/>
      <c r="KI55" s="115"/>
      <c r="KJ55" s="115"/>
      <c r="KK55" s="115"/>
      <c r="KL55" s="116"/>
      <c r="KM55" s="117">
        <f>KM56+KM58+KM59</f>
        <v>0</v>
      </c>
      <c r="KN55" s="115"/>
      <c r="KO55" s="115"/>
      <c r="KP55" s="115"/>
      <c r="KQ55" s="115"/>
      <c r="KR55" s="115"/>
      <c r="KS55" s="115"/>
      <c r="KT55" s="115"/>
      <c r="KU55" s="115"/>
      <c r="KV55" s="115"/>
      <c r="KW55" s="115"/>
      <c r="KX55" s="115"/>
      <c r="KY55" s="115"/>
      <c r="KZ55" s="115"/>
      <c r="LA55" s="118"/>
      <c r="LB55" s="114">
        <f>LB56+LB58+LB59</f>
        <v>0</v>
      </c>
      <c r="LC55" s="115"/>
      <c r="LD55" s="115"/>
      <c r="LE55" s="115"/>
      <c r="LF55" s="115"/>
      <c r="LG55" s="115"/>
      <c r="LH55" s="115"/>
      <c r="LI55" s="115"/>
      <c r="LJ55" s="115"/>
      <c r="LK55" s="115"/>
      <c r="LL55" s="116"/>
      <c r="LM55" s="117">
        <f>LM56+LM58+LM59</f>
        <v>128123.25</v>
      </c>
      <c r="LN55" s="115"/>
      <c r="LO55" s="115"/>
      <c r="LP55" s="115"/>
      <c r="LQ55" s="115"/>
      <c r="LR55" s="115"/>
      <c r="LS55" s="115"/>
      <c r="LT55" s="115"/>
      <c r="LU55" s="115"/>
      <c r="LV55" s="115"/>
      <c r="LW55" s="115"/>
      <c r="LX55" s="115"/>
      <c r="LY55" s="115"/>
      <c r="LZ55" s="115"/>
      <c r="MA55" s="116"/>
      <c r="MB55" s="117">
        <f>MB56+MB58+MB59</f>
        <v>0</v>
      </c>
      <c r="MC55" s="115"/>
      <c r="MD55" s="115"/>
      <c r="ME55" s="115"/>
      <c r="MF55" s="115"/>
      <c r="MG55" s="115"/>
      <c r="MH55" s="115"/>
      <c r="MI55" s="115"/>
      <c r="MJ55" s="115"/>
      <c r="MK55" s="115"/>
      <c r="ML55" s="116"/>
      <c r="MM55" s="117">
        <f>MM56+MM58+MM59</f>
        <v>128123.25</v>
      </c>
      <c r="MN55" s="115"/>
      <c r="MO55" s="115"/>
      <c r="MP55" s="115"/>
      <c r="MQ55" s="115"/>
      <c r="MR55" s="115"/>
      <c r="MS55" s="115"/>
      <c r="MT55" s="115"/>
      <c r="MU55" s="115"/>
      <c r="MV55" s="115"/>
      <c r="MW55" s="115"/>
      <c r="MX55" s="115"/>
      <c r="MY55" s="115"/>
      <c r="MZ55" s="115"/>
      <c r="NA55" s="118"/>
      <c r="NB55" s="114">
        <f>NB56+NB58+NB59</f>
        <v>0</v>
      </c>
      <c r="NC55" s="115"/>
      <c r="ND55" s="115"/>
      <c r="NE55" s="115"/>
      <c r="NF55" s="115"/>
      <c r="NG55" s="115"/>
      <c r="NH55" s="115"/>
      <c r="NI55" s="115"/>
      <c r="NJ55" s="115"/>
      <c r="NK55" s="115"/>
      <c r="NL55" s="116"/>
      <c r="NM55" s="117">
        <f>NM56+NM58+NM59</f>
        <v>0</v>
      </c>
      <c r="NN55" s="115"/>
      <c r="NO55" s="115"/>
      <c r="NP55" s="115"/>
      <c r="NQ55" s="115"/>
      <c r="NR55" s="115"/>
      <c r="NS55" s="115"/>
      <c r="NT55" s="115"/>
      <c r="NU55" s="115"/>
      <c r="NV55" s="115"/>
      <c r="NW55" s="115"/>
      <c r="NX55" s="115"/>
      <c r="NY55" s="115"/>
      <c r="NZ55" s="115"/>
      <c r="OA55" s="116"/>
      <c r="OB55" s="117">
        <f>OB56+OB58+OB59</f>
        <v>0</v>
      </c>
      <c r="OC55" s="115"/>
      <c r="OD55" s="115"/>
      <c r="OE55" s="115"/>
      <c r="OF55" s="115"/>
      <c r="OG55" s="115"/>
      <c r="OH55" s="115"/>
      <c r="OI55" s="115"/>
      <c r="OJ55" s="115"/>
      <c r="OK55" s="115"/>
      <c r="OL55" s="116"/>
      <c r="OM55" s="117">
        <f>OM56+OM58+OM59</f>
        <v>0</v>
      </c>
      <c r="ON55" s="115"/>
      <c r="OO55" s="115"/>
      <c r="OP55" s="115"/>
      <c r="OQ55" s="115"/>
      <c r="OR55" s="115"/>
      <c r="OS55" s="115"/>
      <c r="OT55" s="115"/>
      <c r="OU55" s="115"/>
      <c r="OV55" s="115"/>
      <c r="OW55" s="115"/>
      <c r="OX55" s="115"/>
      <c r="OY55" s="115"/>
      <c r="OZ55" s="115"/>
      <c r="PA55" s="118"/>
      <c r="PB55" s="114">
        <f>PB56+PB58+PB59</f>
        <v>19103.91</v>
      </c>
      <c r="PC55" s="115"/>
      <c r="PD55" s="115"/>
      <c r="PE55" s="115"/>
      <c r="PF55" s="115"/>
      <c r="PG55" s="115"/>
      <c r="PH55" s="115"/>
      <c r="PI55" s="115"/>
      <c r="PJ55" s="115"/>
      <c r="PK55" s="115"/>
      <c r="PL55" s="116"/>
      <c r="PM55" s="117">
        <f>PM56+PM58+PM59</f>
        <v>19103.91</v>
      </c>
      <c r="PN55" s="115"/>
      <c r="PO55" s="115"/>
      <c r="PP55" s="115"/>
      <c r="PQ55" s="115"/>
      <c r="PR55" s="115"/>
      <c r="PS55" s="115"/>
      <c r="PT55" s="115"/>
      <c r="PU55" s="115"/>
      <c r="PV55" s="115"/>
      <c r="PW55" s="115"/>
      <c r="PX55" s="115"/>
      <c r="PY55" s="115"/>
      <c r="PZ55" s="115"/>
      <c r="QA55" s="116"/>
      <c r="QB55" s="117">
        <f>QB56+QB58+QB59</f>
        <v>19103.91</v>
      </c>
      <c r="QC55" s="115"/>
      <c r="QD55" s="115"/>
      <c r="QE55" s="115"/>
      <c r="QF55" s="115"/>
      <c r="QG55" s="115"/>
      <c r="QH55" s="115"/>
      <c r="QI55" s="115"/>
      <c r="QJ55" s="115"/>
      <c r="QK55" s="115"/>
      <c r="QL55" s="116"/>
      <c r="QM55" s="117">
        <f>QM56+QM58+QM59</f>
        <v>19103.91</v>
      </c>
      <c r="QN55" s="115"/>
      <c r="QO55" s="115"/>
      <c r="QP55" s="115"/>
      <c r="QQ55" s="115"/>
      <c r="QR55" s="115"/>
      <c r="QS55" s="115"/>
      <c r="QT55" s="115"/>
      <c r="QU55" s="115"/>
      <c r="QV55" s="115"/>
      <c r="QW55" s="115"/>
      <c r="QX55" s="115"/>
      <c r="QY55" s="115"/>
      <c r="QZ55" s="115"/>
      <c r="RA55" s="118"/>
      <c r="RB55" s="114">
        <f>RB56+RB58+RB59</f>
        <v>0</v>
      </c>
      <c r="RC55" s="115"/>
      <c r="RD55" s="115"/>
      <c r="RE55" s="115"/>
      <c r="RF55" s="115"/>
      <c r="RG55" s="115"/>
      <c r="RH55" s="115"/>
      <c r="RI55" s="115"/>
      <c r="RJ55" s="115"/>
      <c r="RK55" s="115"/>
      <c r="RL55" s="116"/>
      <c r="RM55" s="117">
        <f>RM56+RM58+RM59</f>
        <v>0</v>
      </c>
      <c r="RN55" s="115"/>
      <c r="RO55" s="115"/>
      <c r="RP55" s="115"/>
      <c r="RQ55" s="115"/>
      <c r="RR55" s="115"/>
      <c r="RS55" s="115"/>
      <c r="RT55" s="115"/>
      <c r="RU55" s="115"/>
      <c r="RV55" s="115"/>
      <c r="RW55" s="115"/>
      <c r="RX55" s="115"/>
      <c r="RY55" s="115"/>
      <c r="RZ55" s="115"/>
      <c r="SA55" s="116"/>
      <c r="SB55" s="117">
        <f>SB56+SB58+SB59</f>
        <v>0</v>
      </c>
      <c r="SC55" s="115"/>
      <c r="SD55" s="115"/>
      <c r="SE55" s="115"/>
      <c r="SF55" s="115"/>
      <c r="SG55" s="115"/>
      <c r="SH55" s="115"/>
      <c r="SI55" s="115"/>
      <c r="SJ55" s="115"/>
      <c r="SK55" s="115"/>
      <c r="SL55" s="116"/>
      <c r="SM55" s="117">
        <f>SM56+SM58+SM59</f>
        <v>0</v>
      </c>
      <c r="SN55" s="115"/>
      <c r="SO55" s="115"/>
      <c r="SP55" s="115"/>
      <c r="SQ55" s="115"/>
      <c r="SR55" s="115"/>
      <c r="SS55" s="115"/>
      <c r="ST55" s="115"/>
      <c r="SU55" s="115"/>
      <c r="SV55" s="115"/>
      <c r="SW55" s="115"/>
      <c r="SX55" s="115"/>
      <c r="SY55" s="115"/>
      <c r="SZ55" s="115"/>
      <c r="TA55" s="118"/>
      <c r="TB55" s="114">
        <f>TB56+TB58+TB59</f>
        <v>0</v>
      </c>
      <c r="TC55" s="115"/>
      <c r="TD55" s="115"/>
      <c r="TE55" s="115"/>
      <c r="TF55" s="115"/>
      <c r="TG55" s="115"/>
      <c r="TH55" s="115"/>
      <c r="TI55" s="115"/>
      <c r="TJ55" s="115"/>
      <c r="TK55" s="115"/>
      <c r="TL55" s="116"/>
      <c r="TM55" s="117">
        <f>TM56+TM58+TM59</f>
        <v>0</v>
      </c>
      <c r="TN55" s="115"/>
      <c r="TO55" s="115"/>
      <c r="TP55" s="115"/>
      <c r="TQ55" s="115"/>
      <c r="TR55" s="115"/>
      <c r="TS55" s="115"/>
      <c r="TT55" s="115"/>
      <c r="TU55" s="115"/>
      <c r="TV55" s="115"/>
      <c r="TW55" s="115"/>
      <c r="TX55" s="115"/>
      <c r="TY55" s="115"/>
      <c r="TZ55" s="115"/>
      <c r="UA55" s="116"/>
      <c r="UB55" s="117">
        <f>UB56+UB58+UB59</f>
        <v>0</v>
      </c>
      <c r="UC55" s="115"/>
      <c r="UD55" s="115"/>
      <c r="UE55" s="115"/>
      <c r="UF55" s="115"/>
      <c r="UG55" s="115"/>
      <c r="UH55" s="115"/>
      <c r="UI55" s="115"/>
      <c r="UJ55" s="115"/>
      <c r="UK55" s="115"/>
      <c r="UL55" s="116"/>
      <c r="UM55" s="117">
        <f>UM56+UM58+UM59</f>
        <v>0</v>
      </c>
      <c r="UN55" s="115"/>
      <c r="UO55" s="115"/>
      <c r="UP55" s="115"/>
      <c r="UQ55" s="115"/>
      <c r="UR55" s="115"/>
      <c r="US55" s="115"/>
      <c r="UT55" s="115"/>
      <c r="UU55" s="115"/>
      <c r="UV55" s="115"/>
      <c r="UW55" s="115"/>
      <c r="UX55" s="115"/>
      <c r="UY55" s="115"/>
      <c r="UZ55" s="115"/>
      <c r="VA55" s="118"/>
      <c r="VB55" s="114">
        <f>VB56+VB58+VB59</f>
        <v>0</v>
      </c>
      <c r="VC55" s="115"/>
      <c r="VD55" s="115"/>
      <c r="VE55" s="115"/>
      <c r="VF55" s="115"/>
      <c r="VG55" s="115"/>
      <c r="VH55" s="115"/>
      <c r="VI55" s="115"/>
      <c r="VJ55" s="115"/>
      <c r="VK55" s="115"/>
      <c r="VL55" s="116"/>
      <c r="VM55" s="117">
        <f>VM56+VM58+VM59</f>
        <v>0</v>
      </c>
      <c r="VN55" s="115"/>
      <c r="VO55" s="115"/>
      <c r="VP55" s="115"/>
      <c r="VQ55" s="115"/>
      <c r="VR55" s="115"/>
      <c r="VS55" s="115"/>
      <c r="VT55" s="115"/>
      <c r="VU55" s="115"/>
      <c r="VV55" s="115"/>
      <c r="VW55" s="115"/>
      <c r="VX55" s="115"/>
      <c r="VY55" s="115"/>
      <c r="VZ55" s="115"/>
      <c r="WA55" s="116"/>
      <c r="WB55" s="117">
        <f>WB56+WB58+WB59</f>
        <v>0</v>
      </c>
      <c r="WC55" s="115"/>
      <c r="WD55" s="115"/>
      <c r="WE55" s="115"/>
      <c r="WF55" s="115"/>
      <c r="WG55" s="115"/>
      <c r="WH55" s="115"/>
      <c r="WI55" s="115"/>
      <c r="WJ55" s="115"/>
      <c r="WK55" s="115"/>
      <c r="WL55" s="116"/>
      <c r="WM55" s="117">
        <f>WM56+WM58+WM59</f>
        <v>0</v>
      </c>
      <c r="WN55" s="115"/>
      <c r="WO55" s="115"/>
      <c r="WP55" s="115"/>
      <c r="WQ55" s="115"/>
      <c r="WR55" s="115"/>
      <c r="WS55" s="115"/>
      <c r="WT55" s="115"/>
      <c r="WU55" s="115"/>
      <c r="WV55" s="115"/>
      <c r="WW55" s="115"/>
      <c r="WX55" s="115"/>
      <c r="WY55" s="115"/>
      <c r="WZ55" s="115"/>
      <c r="XA55" s="118"/>
      <c r="XB55" s="114">
        <f>XB56+XB58+XB59</f>
        <v>0</v>
      </c>
      <c r="XC55" s="115"/>
      <c r="XD55" s="115"/>
      <c r="XE55" s="115"/>
      <c r="XF55" s="115"/>
      <c r="XG55" s="115"/>
      <c r="XH55" s="115"/>
      <c r="XI55" s="115"/>
      <c r="XJ55" s="115"/>
      <c r="XK55" s="115"/>
      <c r="XL55" s="116"/>
      <c r="XM55" s="117">
        <f>XM56+XM58+XM59</f>
        <v>0</v>
      </c>
      <c r="XN55" s="115"/>
      <c r="XO55" s="115"/>
      <c r="XP55" s="115"/>
      <c r="XQ55" s="115"/>
      <c r="XR55" s="115"/>
      <c r="XS55" s="115"/>
      <c r="XT55" s="115"/>
      <c r="XU55" s="115"/>
      <c r="XV55" s="115"/>
      <c r="XW55" s="115"/>
      <c r="XX55" s="115"/>
      <c r="XY55" s="115"/>
      <c r="XZ55" s="115"/>
      <c r="YA55" s="116"/>
      <c r="YB55" s="117">
        <f>YB56+YB58+YB59</f>
        <v>0</v>
      </c>
      <c r="YC55" s="115"/>
      <c r="YD55" s="115"/>
      <c r="YE55" s="115"/>
      <c r="YF55" s="115"/>
      <c r="YG55" s="115"/>
      <c r="YH55" s="115"/>
      <c r="YI55" s="115"/>
      <c r="YJ55" s="115"/>
      <c r="YK55" s="115"/>
      <c r="YL55" s="116"/>
      <c r="YM55" s="117">
        <f>YM56+YM58+YM59</f>
        <v>0</v>
      </c>
      <c r="YN55" s="115"/>
      <c r="YO55" s="115"/>
      <c r="YP55" s="115"/>
      <c r="YQ55" s="115"/>
      <c r="YR55" s="115"/>
      <c r="YS55" s="115"/>
      <c r="YT55" s="115"/>
      <c r="YU55" s="115"/>
      <c r="YV55" s="115"/>
      <c r="YW55" s="115"/>
      <c r="YX55" s="115"/>
      <c r="YY55" s="115"/>
      <c r="YZ55" s="115"/>
      <c r="ZA55" s="118"/>
      <c r="ZB55" s="114">
        <f>ZB56+ZB58+ZB59</f>
        <v>0</v>
      </c>
      <c r="ZC55" s="115"/>
      <c r="ZD55" s="115"/>
      <c r="ZE55" s="115"/>
      <c r="ZF55" s="115"/>
      <c r="ZG55" s="115"/>
      <c r="ZH55" s="115"/>
      <c r="ZI55" s="115"/>
      <c r="ZJ55" s="115"/>
      <c r="ZK55" s="115"/>
      <c r="ZL55" s="116"/>
      <c r="ZM55" s="117">
        <f>ZM56+ZM58+ZM59</f>
        <v>133196.6</v>
      </c>
      <c r="ZN55" s="115"/>
      <c r="ZO55" s="115"/>
      <c r="ZP55" s="115"/>
      <c r="ZQ55" s="115"/>
      <c r="ZR55" s="115"/>
      <c r="ZS55" s="115"/>
      <c r="ZT55" s="115"/>
      <c r="ZU55" s="115"/>
      <c r="ZV55" s="115"/>
      <c r="ZW55" s="115"/>
      <c r="ZX55" s="115"/>
      <c r="ZY55" s="115"/>
      <c r="ZZ55" s="115"/>
      <c r="AAA55" s="116"/>
      <c r="AAB55" s="117">
        <f>AAB56+AAB58+AAB59</f>
        <v>0</v>
      </c>
      <c r="AAC55" s="115"/>
      <c r="AAD55" s="115"/>
      <c r="AAE55" s="115"/>
      <c r="AAF55" s="115"/>
      <c r="AAG55" s="115"/>
      <c r="AAH55" s="115"/>
      <c r="AAI55" s="115"/>
      <c r="AAJ55" s="115"/>
      <c r="AAK55" s="115"/>
      <c r="AAL55" s="116"/>
      <c r="AAM55" s="117">
        <f>AAM56+AAM58+AAM59</f>
        <v>133196.6</v>
      </c>
      <c r="AAN55" s="115"/>
      <c r="AAO55" s="115"/>
      <c r="AAP55" s="115"/>
      <c r="AAQ55" s="115"/>
      <c r="AAR55" s="115"/>
      <c r="AAS55" s="115"/>
      <c r="AAT55" s="115"/>
      <c r="AAU55" s="115"/>
      <c r="AAV55" s="115"/>
      <c r="AAW55" s="115"/>
      <c r="AAX55" s="115"/>
      <c r="AAY55" s="115"/>
      <c r="AAZ55" s="115"/>
      <c r="ABA55" s="118"/>
      <c r="ABB55" s="114">
        <f>ABB56+ABB58+ABB59</f>
        <v>60884.34</v>
      </c>
      <c r="ABC55" s="115"/>
      <c r="ABD55" s="115"/>
      <c r="ABE55" s="115"/>
      <c r="ABF55" s="115"/>
      <c r="ABG55" s="115"/>
      <c r="ABH55" s="115"/>
      <c r="ABI55" s="115"/>
      <c r="ABJ55" s="115"/>
      <c r="ABK55" s="115"/>
      <c r="ABL55" s="116"/>
      <c r="ABM55" s="117">
        <f>ABM56+ABM58+ABM59</f>
        <v>60884.34</v>
      </c>
      <c r="ABN55" s="115"/>
      <c r="ABO55" s="115"/>
      <c r="ABP55" s="115"/>
      <c r="ABQ55" s="115"/>
      <c r="ABR55" s="115"/>
      <c r="ABS55" s="115"/>
      <c r="ABT55" s="115"/>
      <c r="ABU55" s="115"/>
      <c r="ABV55" s="115"/>
      <c r="ABW55" s="115"/>
      <c r="ABX55" s="115"/>
      <c r="ABY55" s="115"/>
      <c r="ABZ55" s="115"/>
      <c r="ACA55" s="116"/>
      <c r="ACB55" s="117">
        <f>ACB56+ACB58+ACB59</f>
        <v>60884.34</v>
      </c>
      <c r="ACC55" s="115"/>
      <c r="ACD55" s="115"/>
      <c r="ACE55" s="115"/>
      <c r="ACF55" s="115"/>
      <c r="ACG55" s="115"/>
      <c r="ACH55" s="115"/>
      <c r="ACI55" s="115"/>
      <c r="ACJ55" s="115"/>
      <c r="ACK55" s="115"/>
      <c r="ACL55" s="116"/>
      <c r="ACM55" s="117">
        <f>ACM56+ACM58+ACM59</f>
        <v>60884.34</v>
      </c>
      <c r="ACN55" s="115"/>
      <c r="ACO55" s="115"/>
      <c r="ACP55" s="115"/>
      <c r="ACQ55" s="115"/>
      <c r="ACR55" s="115"/>
      <c r="ACS55" s="115"/>
      <c r="ACT55" s="115"/>
      <c r="ACU55" s="115"/>
      <c r="ACV55" s="115"/>
      <c r="ACW55" s="115"/>
      <c r="ACX55" s="115"/>
      <c r="ACY55" s="115"/>
      <c r="ACZ55" s="115"/>
      <c r="ADA55" s="118"/>
      <c r="ADB55" s="114">
        <f>ADB56+ADB58+ADB59</f>
        <v>0</v>
      </c>
      <c r="ADC55" s="115"/>
      <c r="ADD55" s="115"/>
      <c r="ADE55" s="115"/>
      <c r="ADF55" s="115"/>
      <c r="ADG55" s="115"/>
      <c r="ADH55" s="115"/>
      <c r="ADI55" s="115"/>
      <c r="ADJ55" s="115"/>
      <c r="ADK55" s="115"/>
      <c r="ADL55" s="116"/>
      <c r="ADM55" s="117">
        <f>ADM56+ADM58+ADM59</f>
        <v>285698.05</v>
      </c>
      <c r="ADN55" s="115"/>
      <c r="ADO55" s="115"/>
      <c r="ADP55" s="115"/>
      <c r="ADQ55" s="115"/>
      <c r="ADR55" s="115"/>
      <c r="ADS55" s="115"/>
      <c r="ADT55" s="115"/>
      <c r="ADU55" s="115"/>
      <c r="ADV55" s="115"/>
      <c r="ADW55" s="115"/>
      <c r="ADX55" s="115"/>
      <c r="ADY55" s="115"/>
      <c r="ADZ55" s="115"/>
      <c r="AEA55" s="116"/>
      <c r="AEB55" s="117">
        <f>AEB56+AEB58+AEB59</f>
        <v>0</v>
      </c>
      <c r="AEC55" s="115"/>
      <c r="AED55" s="115"/>
      <c r="AEE55" s="115"/>
      <c r="AEF55" s="115"/>
      <c r="AEG55" s="115"/>
      <c r="AEH55" s="115"/>
      <c r="AEI55" s="115"/>
      <c r="AEJ55" s="115"/>
      <c r="AEK55" s="115"/>
      <c r="AEL55" s="116"/>
      <c r="AEM55" s="117">
        <f>AEM56+AEM58+AEM59</f>
        <v>285698.05</v>
      </c>
      <c r="AEN55" s="115"/>
      <c r="AEO55" s="115"/>
      <c r="AEP55" s="115"/>
      <c r="AEQ55" s="115"/>
      <c r="AER55" s="115"/>
      <c r="AES55" s="115"/>
      <c r="AET55" s="115"/>
      <c r="AEU55" s="115"/>
      <c r="AEV55" s="115"/>
      <c r="AEW55" s="115"/>
      <c r="AEX55" s="115"/>
      <c r="AEY55" s="115"/>
      <c r="AEZ55" s="115"/>
      <c r="AFA55" s="118"/>
      <c r="AFB55" s="114">
        <f>AFB56+AFB58+AFB59</f>
        <v>0</v>
      </c>
      <c r="AFC55" s="115"/>
      <c r="AFD55" s="115"/>
      <c r="AFE55" s="115"/>
      <c r="AFF55" s="115"/>
      <c r="AFG55" s="115"/>
      <c r="AFH55" s="115"/>
      <c r="AFI55" s="115"/>
      <c r="AFJ55" s="115"/>
      <c r="AFK55" s="115"/>
      <c r="AFL55" s="116"/>
      <c r="AFM55" s="117">
        <f>AFM56+AFM58+AFM59</f>
        <v>0</v>
      </c>
      <c r="AFN55" s="115"/>
      <c r="AFO55" s="115"/>
      <c r="AFP55" s="115"/>
      <c r="AFQ55" s="115"/>
      <c r="AFR55" s="115"/>
      <c r="AFS55" s="115"/>
      <c r="AFT55" s="115"/>
      <c r="AFU55" s="115"/>
      <c r="AFV55" s="115"/>
      <c r="AFW55" s="115"/>
      <c r="AFX55" s="115"/>
      <c r="AFY55" s="115"/>
      <c r="AFZ55" s="115"/>
      <c r="AGA55" s="116"/>
      <c r="AGB55" s="117">
        <f>AGB56+AGB58+AGB59</f>
        <v>0</v>
      </c>
      <c r="AGC55" s="115"/>
      <c r="AGD55" s="115"/>
      <c r="AGE55" s="115"/>
      <c r="AGF55" s="115"/>
      <c r="AGG55" s="115"/>
      <c r="AGH55" s="115"/>
      <c r="AGI55" s="115"/>
      <c r="AGJ55" s="115"/>
      <c r="AGK55" s="115"/>
      <c r="AGL55" s="116"/>
      <c r="AGM55" s="117">
        <f>AGM56+AGM58+AGM59</f>
        <v>0</v>
      </c>
      <c r="AGN55" s="115"/>
      <c r="AGO55" s="115"/>
      <c r="AGP55" s="115"/>
      <c r="AGQ55" s="115"/>
      <c r="AGR55" s="115"/>
      <c r="AGS55" s="115"/>
      <c r="AGT55" s="115"/>
      <c r="AGU55" s="115"/>
      <c r="AGV55" s="115"/>
      <c r="AGW55" s="115"/>
      <c r="AGX55" s="115"/>
      <c r="AGY55" s="115"/>
      <c r="AGZ55" s="115"/>
      <c r="AHA55" s="118"/>
      <c r="AHB55" s="114">
        <f>AHB56+AHB58+AHB59</f>
        <v>0</v>
      </c>
      <c r="AHC55" s="115"/>
      <c r="AHD55" s="115"/>
      <c r="AHE55" s="115"/>
      <c r="AHF55" s="115"/>
      <c r="AHG55" s="115"/>
      <c r="AHH55" s="115"/>
      <c r="AHI55" s="115"/>
      <c r="AHJ55" s="115"/>
      <c r="AHK55" s="115"/>
      <c r="AHL55" s="116"/>
      <c r="AHM55" s="117">
        <f>AHM56+AHM58+AHM59</f>
        <v>0</v>
      </c>
      <c r="AHN55" s="115"/>
      <c r="AHO55" s="115"/>
      <c r="AHP55" s="115"/>
      <c r="AHQ55" s="115"/>
      <c r="AHR55" s="115"/>
      <c r="AHS55" s="115"/>
      <c r="AHT55" s="115"/>
      <c r="AHU55" s="115"/>
      <c r="AHV55" s="115"/>
      <c r="AHW55" s="115"/>
      <c r="AHX55" s="115"/>
      <c r="AHY55" s="115"/>
      <c r="AHZ55" s="115"/>
      <c r="AIA55" s="116"/>
      <c r="AIB55" s="117">
        <f>AIB56+AIB58+AIB59</f>
        <v>0</v>
      </c>
      <c r="AIC55" s="115"/>
      <c r="AID55" s="115"/>
      <c r="AIE55" s="115"/>
      <c r="AIF55" s="115"/>
      <c r="AIG55" s="115"/>
      <c r="AIH55" s="115"/>
      <c r="AII55" s="115"/>
      <c r="AIJ55" s="115"/>
      <c r="AIK55" s="115"/>
      <c r="AIL55" s="116"/>
      <c r="AIM55" s="117">
        <f>AIM56+AIM58+AIM59</f>
        <v>0</v>
      </c>
      <c r="AIN55" s="115"/>
      <c r="AIO55" s="115"/>
      <c r="AIP55" s="115"/>
      <c r="AIQ55" s="115"/>
      <c r="AIR55" s="115"/>
      <c r="AIS55" s="115"/>
      <c r="AIT55" s="115"/>
      <c r="AIU55" s="115"/>
      <c r="AIV55" s="115"/>
      <c r="AIW55" s="115"/>
      <c r="AIX55" s="115"/>
      <c r="AIY55" s="115"/>
      <c r="AIZ55" s="115"/>
      <c r="AJA55" s="118"/>
      <c r="AJB55" s="114">
        <f>AJB56+AJB58+AJB59</f>
        <v>0</v>
      </c>
      <c r="AJC55" s="115"/>
      <c r="AJD55" s="115"/>
      <c r="AJE55" s="115"/>
      <c r="AJF55" s="115"/>
      <c r="AJG55" s="115"/>
      <c r="AJH55" s="115"/>
      <c r="AJI55" s="115"/>
      <c r="AJJ55" s="115"/>
      <c r="AJK55" s="115"/>
      <c r="AJL55" s="116"/>
      <c r="AJM55" s="117">
        <f>AJM56+AJM58+AJM59</f>
        <v>0</v>
      </c>
      <c r="AJN55" s="115"/>
      <c r="AJO55" s="115"/>
      <c r="AJP55" s="115"/>
      <c r="AJQ55" s="115"/>
      <c r="AJR55" s="115"/>
      <c r="AJS55" s="115"/>
      <c r="AJT55" s="115"/>
      <c r="AJU55" s="115"/>
      <c r="AJV55" s="115"/>
      <c r="AJW55" s="115"/>
      <c r="AJX55" s="115"/>
      <c r="AJY55" s="115"/>
      <c r="AJZ55" s="115"/>
      <c r="AKA55" s="116"/>
      <c r="AKB55" s="117">
        <f>AKB56+AKB58+AKB59</f>
        <v>0</v>
      </c>
      <c r="AKC55" s="115"/>
      <c r="AKD55" s="115"/>
      <c r="AKE55" s="115"/>
      <c r="AKF55" s="115"/>
      <c r="AKG55" s="115"/>
      <c r="AKH55" s="115"/>
      <c r="AKI55" s="115"/>
      <c r="AKJ55" s="115"/>
      <c r="AKK55" s="115"/>
      <c r="AKL55" s="116"/>
      <c r="AKM55" s="117">
        <f>AKM56+AKM58+AKM59</f>
        <v>0</v>
      </c>
      <c r="AKN55" s="115"/>
      <c r="AKO55" s="115"/>
      <c r="AKP55" s="115"/>
      <c r="AKQ55" s="115"/>
      <c r="AKR55" s="115"/>
      <c r="AKS55" s="115"/>
      <c r="AKT55" s="115"/>
      <c r="AKU55" s="115"/>
      <c r="AKV55" s="115"/>
      <c r="AKW55" s="115"/>
      <c r="AKX55" s="115"/>
      <c r="AKY55" s="115"/>
      <c r="AKZ55" s="115"/>
      <c r="ALA55" s="118"/>
      <c r="ALB55" s="114">
        <f>ALB56+ALB58+ALB59</f>
        <v>0</v>
      </c>
      <c r="ALC55" s="115"/>
      <c r="ALD55" s="115"/>
      <c r="ALE55" s="115"/>
      <c r="ALF55" s="115"/>
      <c r="ALG55" s="115"/>
      <c r="ALH55" s="115"/>
      <c r="ALI55" s="115"/>
      <c r="ALJ55" s="115"/>
      <c r="ALK55" s="115"/>
      <c r="ALL55" s="116"/>
      <c r="ALM55" s="117">
        <f>ALM56+ALM58+ALM59</f>
        <v>0</v>
      </c>
      <c r="ALN55" s="115"/>
      <c r="ALO55" s="115"/>
      <c r="ALP55" s="115"/>
      <c r="ALQ55" s="115"/>
      <c r="ALR55" s="115"/>
      <c r="ALS55" s="115"/>
      <c r="ALT55" s="115"/>
      <c r="ALU55" s="115"/>
      <c r="ALV55" s="115"/>
      <c r="ALW55" s="115"/>
      <c r="ALX55" s="115"/>
      <c r="ALY55" s="115"/>
      <c r="ALZ55" s="115"/>
      <c r="AMA55" s="116"/>
      <c r="AMB55" s="117">
        <f>AMB56+AMB58+AMB59</f>
        <v>0</v>
      </c>
      <c r="AMC55" s="115"/>
      <c r="AMD55" s="115"/>
      <c r="AME55" s="115"/>
      <c r="AMF55" s="115"/>
      <c r="AMG55" s="115"/>
      <c r="AMH55" s="115"/>
      <c r="AMI55" s="115"/>
      <c r="AMJ55" s="115"/>
      <c r="AMK55" s="115"/>
      <c r="AML55" s="116"/>
      <c r="AMM55" s="117">
        <f>AMM56+AMM58+AMM59</f>
        <v>0</v>
      </c>
      <c r="AMN55" s="115"/>
      <c r="AMO55" s="115"/>
      <c r="AMP55" s="115"/>
      <c r="AMQ55" s="115"/>
      <c r="AMR55" s="115"/>
      <c r="AMS55" s="115"/>
      <c r="AMT55" s="115"/>
      <c r="AMU55" s="115"/>
      <c r="AMV55" s="115"/>
      <c r="AMW55" s="115"/>
      <c r="AMX55" s="115"/>
      <c r="AMY55" s="115"/>
      <c r="AMZ55" s="115"/>
      <c r="ANA55" s="118"/>
      <c r="ANB55" s="114">
        <f>ANB56+ANB58+ANB59</f>
        <v>62304</v>
      </c>
      <c r="ANC55" s="115"/>
      <c r="AND55" s="115"/>
      <c r="ANE55" s="115"/>
      <c r="ANF55" s="115"/>
      <c r="ANG55" s="115"/>
      <c r="ANH55" s="115"/>
      <c r="ANI55" s="115"/>
      <c r="ANJ55" s="115"/>
      <c r="ANK55" s="115"/>
      <c r="ANL55" s="116"/>
      <c r="ANM55" s="117">
        <f>ANM56+ANM58+ANM59</f>
        <v>201000</v>
      </c>
      <c r="ANN55" s="115"/>
      <c r="ANO55" s="115"/>
      <c r="ANP55" s="115"/>
      <c r="ANQ55" s="115"/>
      <c r="ANR55" s="115"/>
      <c r="ANS55" s="115"/>
      <c r="ANT55" s="115"/>
      <c r="ANU55" s="115"/>
      <c r="ANV55" s="115"/>
      <c r="ANW55" s="115"/>
      <c r="ANX55" s="115"/>
      <c r="ANY55" s="115"/>
      <c r="ANZ55" s="115"/>
      <c r="AOA55" s="116"/>
      <c r="AOB55" s="117">
        <f>AOB56+AOB58+AOB59</f>
        <v>62304</v>
      </c>
      <c r="AOC55" s="115"/>
      <c r="AOD55" s="115"/>
      <c r="AOE55" s="115"/>
      <c r="AOF55" s="115"/>
      <c r="AOG55" s="115"/>
      <c r="AOH55" s="115"/>
      <c r="AOI55" s="115"/>
      <c r="AOJ55" s="115"/>
      <c r="AOK55" s="115"/>
      <c r="AOL55" s="116"/>
      <c r="AOM55" s="117">
        <f>AOM56+AOM58+AOM59</f>
        <v>201000</v>
      </c>
      <c r="AON55" s="115"/>
      <c r="AOO55" s="115"/>
      <c r="AOP55" s="115"/>
      <c r="AOQ55" s="115"/>
      <c r="AOR55" s="115"/>
      <c r="AOS55" s="115"/>
      <c r="AOT55" s="115"/>
      <c r="AOU55" s="115"/>
      <c r="AOV55" s="115"/>
      <c r="AOW55" s="115"/>
      <c r="AOX55" s="115"/>
      <c r="AOY55" s="115"/>
      <c r="AOZ55" s="115"/>
      <c r="APA55" s="118"/>
      <c r="APB55" s="114">
        <f>APB56+APB58+APB59</f>
        <v>0</v>
      </c>
      <c r="APC55" s="115"/>
      <c r="APD55" s="115"/>
      <c r="APE55" s="115"/>
      <c r="APF55" s="115"/>
      <c r="APG55" s="115"/>
      <c r="APH55" s="115"/>
      <c r="API55" s="115"/>
      <c r="APJ55" s="115"/>
      <c r="APK55" s="115"/>
      <c r="APL55" s="116"/>
      <c r="APM55" s="117">
        <f>APM56+APM58+APM59</f>
        <v>0</v>
      </c>
      <c r="APN55" s="115"/>
      <c r="APO55" s="115"/>
      <c r="APP55" s="115"/>
      <c r="APQ55" s="115"/>
      <c r="APR55" s="115"/>
      <c r="APS55" s="115"/>
      <c r="APT55" s="115"/>
      <c r="APU55" s="115"/>
      <c r="APV55" s="115"/>
      <c r="APW55" s="115"/>
      <c r="APX55" s="115"/>
      <c r="APY55" s="115"/>
      <c r="APZ55" s="115"/>
      <c r="AQA55" s="116"/>
      <c r="AQB55" s="117">
        <f>AQB56+AQB58+AQB59</f>
        <v>0</v>
      </c>
      <c r="AQC55" s="115"/>
      <c r="AQD55" s="115"/>
      <c r="AQE55" s="115"/>
      <c r="AQF55" s="115"/>
      <c r="AQG55" s="115"/>
      <c r="AQH55" s="115"/>
      <c r="AQI55" s="115"/>
      <c r="AQJ55" s="115"/>
      <c r="AQK55" s="115"/>
      <c r="AQL55" s="116"/>
      <c r="AQM55" s="117">
        <f>AQM56+AQM58+AQM59</f>
        <v>0</v>
      </c>
      <c r="AQN55" s="115"/>
      <c r="AQO55" s="115"/>
      <c r="AQP55" s="115"/>
      <c r="AQQ55" s="115"/>
      <c r="AQR55" s="115"/>
      <c r="AQS55" s="115"/>
      <c r="AQT55" s="115"/>
      <c r="AQU55" s="115"/>
      <c r="AQV55" s="115"/>
      <c r="AQW55" s="115"/>
      <c r="AQX55" s="115"/>
      <c r="AQY55" s="115"/>
      <c r="AQZ55" s="115"/>
      <c r="ARA55" s="118"/>
      <c r="ARB55" s="114">
        <f>ARB56+ARB58+ARB59</f>
        <v>0</v>
      </c>
      <c r="ARC55" s="115"/>
      <c r="ARD55" s="115"/>
      <c r="ARE55" s="115"/>
      <c r="ARF55" s="115"/>
      <c r="ARG55" s="115"/>
      <c r="ARH55" s="115"/>
      <c r="ARI55" s="115"/>
      <c r="ARJ55" s="115"/>
      <c r="ARK55" s="115"/>
      <c r="ARL55" s="116"/>
      <c r="ARM55" s="117">
        <f>ARM56+ARM58+ARM59</f>
        <v>0</v>
      </c>
      <c r="ARN55" s="115"/>
      <c r="ARO55" s="115"/>
      <c r="ARP55" s="115"/>
      <c r="ARQ55" s="115"/>
      <c r="ARR55" s="115"/>
      <c r="ARS55" s="115"/>
      <c r="ART55" s="115"/>
      <c r="ARU55" s="115"/>
      <c r="ARV55" s="115"/>
      <c r="ARW55" s="115"/>
      <c r="ARX55" s="115"/>
      <c r="ARY55" s="115"/>
      <c r="ARZ55" s="115"/>
      <c r="ASA55" s="116"/>
      <c r="ASB55" s="117">
        <f>ASB56+ASB58+ASB59</f>
        <v>0</v>
      </c>
      <c r="ASC55" s="115"/>
      <c r="ASD55" s="115"/>
      <c r="ASE55" s="115"/>
      <c r="ASF55" s="115"/>
      <c r="ASG55" s="115"/>
      <c r="ASH55" s="115"/>
      <c r="ASI55" s="115"/>
      <c r="ASJ55" s="115"/>
      <c r="ASK55" s="115"/>
      <c r="ASL55" s="116"/>
      <c r="ASM55" s="117">
        <f>ASM56+ASM58+ASM59</f>
        <v>0</v>
      </c>
      <c r="ASN55" s="115"/>
      <c r="ASO55" s="115"/>
      <c r="ASP55" s="115"/>
      <c r="ASQ55" s="115"/>
      <c r="ASR55" s="115"/>
      <c r="ASS55" s="115"/>
      <c r="AST55" s="115"/>
      <c r="ASU55" s="115"/>
      <c r="ASV55" s="115"/>
      <c r="ASW55" s="115"/>
      <c r="ASX55" s="115"/>
      <c r="ASY55" s="115"/>
      <c r="ASZ55" s="115"/>
      <c r="ATA55" s="118"/>
      <c r="ATB55" s="114">
        <f>ATB56+ATB58+ATB59</f>
        <v>0</v>
      </c>
      <c r="ATC55" s="115"/>
      <c r="ATD55" s="115"/>
      <c r="ATE55" s="115"/>
      <c r="ATF55" s="115"/>
      <c r="ATG55" s="115"/>
      <c r="ATH55" s="115"/>
      <c r="ATI55" s="115"/>
      <c r="ATJ55" s="115"/>
      <c r="ATK55" s="115"/>
      <c r="ATL55" s="116"/>
      <c r="ATM55" s="117">
        <f>ATM56+ATM58+ATM59</f>
        <v>0</v>
      </c>
      <c r="ATN55" s="115"/>
      <c r="ATO55" s="115"/>
      <c r="ATP55" s="115"/>
      <c r="ATQ55" s="115"/>
      <c r="ATR55" s="115"/>
      <c r="ATS55" s="115"/>
      <c r="ATT55" s="115"/>
      <c r="ATU55" s="115"/>
      <c r="ATV55" s="115"/>
      <c r="ATW55" s="115"/>
      <c r="ATX55" s="115"/>
      <c r="ATY55" s="115"/>
      <c r="ATZ55" s="115"/>
      <c r="AUA55" s="116"/>
      <c r="AUB55" s="117">
        <f>AUB56+AUB58+AUB59</f>
        <v>0</v>
      </c>
      <c r="AUC55" s="115"/>
      <c r="AUD55" s="115"/>
      <c r="AUE55" s="115"/>
      <c r="AUF55" s="115"/>
      <c r="AUG55" s="115"/>
      <c r="AUH55" s="115"/>
      <c r="AUI55" s="115"/>
      <c r="AUJ55" s="115"/>
      <c r="AUK55" s="115"/>
      <c r="AUL55" s="116"/>
      <c r="AUM55" s="117">
        <f>AUM56+AUM58+AUM59</f>
        <v>0</v>
      </c>
      <c r="AUN55" s="115"/>
      <c r="AUO55" s="115"/>
      <c r="AUP55" s="115"/>
      <c r="AUQ55" s="115"/>
      <c r="AUR55" s="115"/>
      <c r="AUS55" s="115"/>
      <c r="AUT55" s="115"/>
      <c r="AUU55" s="115"/>
      <c r="AUV55" s="115"/>
      <c r="AUW55" s="115"/>
      <c r="AUX55" s="115"/>
      <c r="AUY55" s="115"/>
      <c r="AUZ55" s="115"/>
      <c r="AVA55" s="118"/>
      <c r="AVB55" s="114">
        <f>AVB56+AVB58+AVB59</f>
        <v>0</v>
      </c>
      <c r="AVC55" s="115"/>
      <c r="AVD55" s="115"/>
      <c r="AVE55" s="115"/>
      <c r="AVF55" s="115"/>
      <c r="AVG55" s="115"/>
      <c r="AVH55" s="115"/>
      <c r="AVI55" s="115"/>
      <c r="AVJ55" s="115"/>
      <c r="AVK55" s="115"/>
      <c r="AVL55" s="116"/>
      <c r="AVM55" s="117">
        <f>AVM56+AVM58+AVM59</f>
        <v>0</v>
      </c>
      <c r="AVN55" s="115"/>
      <c r="AVO55" s="115"/>
      <c r="AVP55" s="115"/>
      <c r="AVQ55" s="115"/>
      <c r="AVR55" s="115"/>
      <c r="AVS55" s="115"/>
      <c r="AVT55" s="115"/>
      <c r="AVU55" s="115"/>
      <c r="AVV55" s="115"/>
      <c r="AVW55" s="115"/>
      <c r="AVX55" s="115"/>
      <c r="AVY55" s="115"/>
      <c r="AVZ55" s="115"/>
      <c r="AWA55" s="116"/>
      <c r="AWB55" s="117">
        <f>AWB56+AWB58+AWB59</f>
        <v>0</v>
      </c>
      <c r="AWC55" s="115"/>
      <c r="AWD55" s="115"/>
      <c r="AWE55" s="115"/>
      <c r="AWF55" s="115"/>
      <c r="AWG55" s="115"/>
      <c r="AWH55" s="115"/>
      <c r="AWI55" s="115"/>
      <c r="AWJ55" s="115"/>
      <c r="AWK55" s="115"/>
      <c r="AWL55" s="116"/>
      <c r="AWM55" s="117">
        <f>AWM56+AWM58+AWM59</f>
        <v>0</v>
      </c>
      <c r="AWN55" s="115"/>
      <c r="AWO55" s="115"/>
      <c r="AWP55" s="115"/>
      <c r="AWQ55" s="115"/>
      <c r="AWR55" s="115"/>
      <c r="AWS55" s="115"/>
      <c r="AWT55" s="115"/>
      <c r="AWU55" s="115"/>
      <c r="AWV55" s="115"/>
      <c r="AWW55" s="115"/>
      <c r="AWX55" s="115"/>
      <c r="AWY55" s="115"/>
      <c r="AWZ55" s="115"/>
      <c r="AXA55" s="118"/>
      <c r="AXB55" s="114">
        <f>AXB56+AXB58+AXB59</f>
        <v>153123.06</v>
      </c>
      <c r="AXC55" s="115"/>
      <c r="AXD55" s="115"/>
      <c r="AXE55" s="115"/>
      <c r="AXF55" s="115"/>
      <c r="AXG55" s="115"/>
      <c r="AXH55" s="115"/>
      <c r="AXI55" s="115"/>
      <c r="AXJ55" s="115"/>
      <c r="AXK55" s="115"/>
      <c r="AXL55" s="116"/>
      <c r="AXM55" s="117">
        <f>AXM56+AXM58+AXM59</f>
        <v>269850</v>
      </c>
      <c r="AXN55" s="115"/>
      <c r="AXO55" s="115"/>
      <c r="AXP55" s="115"/>
      <c r="AXQ55" s="115"/>
      <c r="AXR55" s="115"/>
      <c r="AXS55" s="115"/>
      <c r="AXT55" s="115"/>
      <c r="AXU55" s="115"/>
      <c r="AXV55" s="115"/>
      <c r="AXW55" s="115"/>
      <c r="AXX55" s="115"/>
      <c r="AXY55" s="115"/>
      <c r="AXZ55" s="115"/>
      <c r="AYA55" s="116"/>
      <c r="AYB55" s="117">
        <f>AYB56+AYB58+AYB59</f>
        <v>153123.06</v>
      </c>
      <c r="AYC55" s="115"/>
      <c r="AYD55" s="115"/>
      <c r="AYE55" s="115"/>
      <c r="AYF55" s="115"/>
      <c r="AYG55" s="115"/>
      <c r="AYH55" s="115"/>
      <c r="AYI55" s="115"/>
      <c r="AYJ55" s="115"/>
      <c r="AYK55" s="115"/>
      <c r="AYL55" s="116"/>
      <c r="AYM55" s="117">
        <f>AYM56+AYM58+AYM59</f>
        <v>269850</v>
      </c>
      <c r="AYN55" s="115"/>
      <c r="AYO55" s="115"/>
      <c r="AYP55" s="115"/>
      <c r="AYQ55" s="115"/>
      <c r="AYR55" s="115"/>
      <c r="AYS55" s="115"/>
      <c r="AYT55" s="115"/>
      <c r="AYU55" s="115"/>
      <c r="AYV55" s="115"/>
      <c r="AYW55" s="115"/>
      <c r="AYX55" s="115"/>
      <c r="AYY55" s="115"/>
      <c r="AYZ55" s="115"/>
      <c r="AZA55" s="118"/>
      <c r="AZB55" s="114">
        <f>AZB56+AZB58+AZB59</f>
        <v>0</v>
      </c>
      <c r="AZC55" s="115"/>
      <c r="AZD55" s="115"/>
      <c r="AZE55" s="115"/>
      <c r="AZF55" s="115"/>
      <c r="AZG55" s="115"/>
      <c r="AZH55" s="115"/>
      <c r="AZI55" s="115"/>
      <c r="AZJ55" s="115"/>
      <c r="AZK55" s="115"/>
      <c r="AZL55" s="116"/>
      <c r="AZM55" s="117">
        <f>AZM56+AZM58+AZM59</f>
        <v>0</v>
      </c>
      <c r="AZN55" s="115"/>
      <c r="AZO55" s="115"/>
      <c r="AZP55" s="115"/>
      <c r="AZQ55" s="115"/>
      <c r="AZR55" s="115"/>
      <c r="AZS55" s="115"/>
      <c r="AZT55" s="115"/>
      <c r="AZU55" s="115"/>
      <c r="AZV55" s="115"/>
      <c r="AZW55" s="115"/>
      <c r="AZX55" s="115"/>
      <c r="AZY55" s="115"/>
      <c r="AZZ55" s="115"/>
      <c r="BAA55" s="116"/>
      <c r="BAB55" s="117">
        <f>BAB56+BAB58+BAB59</f>
        <v>0</v>
      </c>
      <c r="BAC55" s="115"/>
      <c r="BAD55" s="115"/>
      <c r="BAE55" s="115"/>
      <c r="BAF55" s="115"/>
      <c r="BAG55" s="115"/>
      <c r="BAH55" s="115"/>
      <c r="BAI55" s="115"/>
      <c r="BAJ55" s="115"/>
      <c r="BAK55" s="115"/>
      <c r="BAL55" s="116"/>
      <c r="BAM55" s="117">
        <f>BAM56+BAM58+BAM59</f>
        <v>0</v>
      </c>
      <c r="BAN55" s="115"/>
      <c r="BAO55" s="115"/>
      <c r="BAP55" s="115"/>
      <c r="BAQ55" s="115"/>
      <c r="BAR55" s="115"/>
      <c r="BAS55" s="115"/>
      <c r="BAT55" s="115"/>
      <c r="BAU55" s="115"/>
      <c r="BAV55" s="115"/>
      <c r="BAW55" s="115"/>
      <c r="BAX55" s="115"/>
      <c r="BAY55" s="115"/>
      <c r="BAZ55" s="115"/>
      <c r="BBA55" s="118"/>
      <c r="BBB55" s="114">
        <f>BBB56+BBB58+BBB59</f>
        <v>1947673.34</v>
      </c>
      <c r="BBC55" s="115"/>
      <c r="BBD55" s="115"/>
      <c r="BBE55" s="115"/>
      <c r="BBF55" s="115"/>
      <c r="BBG55" s="115"/>
      <c r="BBH55" s="115"/>
      <c r="BBI55" s="115"/>
      <c r="BBJ55" s="115"/>
      <c r="BBK55" s="115"/>
      <c r="BBL55" s="116"/>
      <c r="BBM55" s="117">
        <f>BBM56+BBM58+BBM59</f>
        <v>3954000</v>
      </c>
      <c r="BBN55" s="115"/>
      <c r="BBO55" s="115"/>
      <c r="BBP55" s="115"/>
      <c r="BBQ55" s="115"/>
      <c r="BBR55" s="115"/>
      <c r="BBS55" s="115"/>
      <c r="BBT55" s="115"/>
      <c r="BBU55" s="115"/>
      <c r="BBV55" s="115"/>
      <c r="BBW55" s="115"/>
      <c r="BBX55" s="115"/>
      <c r="BBY55" s="115"/>
      <c r="BBZ55" s="115"/>
      <c r="BCA55" s="116"/>
      <c r="BCB55" s="117">
        <f>BCB56+BCB58+BCB59</f>
        <v>1947673.34</v>
      </c>
      <c r="BCC55" s="115"/>
      <c r="BCD55" s="115"/>
      <c r="BCE55" s="115"/>
      <c r="BCF55" s="115"/>
      <c r="BCG55" s="115"/>
      <c r="BCH55" s="115"/>
      <c r="BCI55" s="115"/>
      <c r="BCJ55" s="115"/>
      <c r="BCK55" s="115"/>
      <c r="BCL55" s="116"/>
      <c r="BCM55" s="117">
        <f>BCM56+BCM58+BCM59</f>
        <v>3954000</v>
      </c>
      <c r="BCN55" s="115"/>
      <c r="BCO55" s="115"/>
      <c r="BCP55" s="115"/>
      <c r="BCQ55" s="115"/>
      <c r="BCR55" s="115"/>
      <c r="BCS55" s="115"/>
      <c r="BCT55" s="115"/>
      <c r="BCU55" s="115"/>
      <c r="BCV55" s="115"/>
      <c r="BCW55" s="115"/>
      <c r="BCX55" s="115"/>
      <c r="BCY55" s="115"/>
      <c r="BCZ55" s="115"/>
      <c r="BDA55" s="118"/>
      <c r="BDB55" s="114">
        <f>BDB56+BDB58+BDB59</f>
        <v>0</v>
      </c>
      <c r="BDC55" s="115"/>
      <c r="BDD55" s="115"/>
      <c r="BDE55" s="115"/>
      <c r="BDF55" s="115"/>
      <c r="BDG55" s="115"/>
      <c r="BDH55" s="115"/>
      <c r="BDI55" s="115"/>
      <c r="BDJ55" s="115"/>
      <c r="BDK55" s="115"/>
      <c r="BDL55" s="116"/>
      <c r="BDM55" s="117">
        <f>BDM56+BDM58+BDM59</f>
        <v>0</v>
      </c>
      <c r="BDN55" s="115"/>
      <c r="BDO55" s="115"/>
      <c r="BDP55" s="115"/>
      <c r="BDQ55" s="115"/>
      <c r="BDR55" s="115"/>
      <c r="BDS55" s="115"/>
      <c r="BDT55" s="115"/>
      <c r="BDU55" s="115"/>
      <c r="BDV55" s="115"/>
      <c r="BDW55" s="115"/>
      <c r="BDX55" s="115"/>
      <c r="BDY55" s="115"/>
      <c r="BDZ55" s="115"/>
      <c r="BEA55" s="116"/>
      <c r="BEB55" s="117">
        <f>BEB56+BEB58+BEB59</f>
        <v>0</v>
      </c>
      <c r="BEC55" s="115"/>
      <c r="BED55" s="115"/>
      <c r="BEE55" s="115"/>
      <c r="BEF55" s="115"/>
      <c r="BEG55" s="115"/>
      <c r="BEH55" s="115"/>
      <c r="BEI55" s="115"/>
      <c r="BEJ55" s="115"/>
      <c r="BEK55" s="115"/>
      <c r="BEL55" s="116"/>
      <c r="BEM55" s="117">
        <f>BEM56+BEM58+BEM59</f>
        <v>0</v>
      </c>
      <c r="BEN55" s="115"/>
      <c r="BEO55" s="115"/>
      <c r="BEP55" s="115"/>
      <c r="BEQ55" s="115"/>
      <c r="BER55" s="115"/>
      <c r="BES55" s="115"/>
      <c r="BET55" s="115"/>
      <c r="BEU55" s="115"/>
      <c r="BEV55" s="115"/>
      <c r="BEW55" s="115"/>
      <c r="BEX55" s="115"/>
      <c r="BEY55" s="115"/>
      <c r="BEZ55" s="115"/>
      <c r="BFA55" s="118"/>
      <c r="BFB55" s="114">
        <f>BFB56+BFB58+BFB59</f>
        <v>72426.039999999994</v>
      </c>
      <c r="BFC55" s="115"/>
      <c r="BFD55" s="115"/>
      <c r="BFE55" s="115"/>
      <c r="BFF55" s="115"/>
      <c r="BFG55" s="115"/>
      <c r="BFH55" s="115"/>
      <c r="BFI55" s="115"/>
      <c r="BFJ55" s="115"/>
      <c r="BFK55" s="115"/>
      <c r="BFL55" s="116"/>
      <c r="BFM55" s="117">
        <f>BFM56+BFM58+BFM59</f>
        <v>189184</v>
      </c>
      <c r="BFN55" s="115"/>
      <c r="BFO55" s="115"/>
      <c r="BFP55" s="115"/>
      <c r="BFQ55" s="115"/>
      <c r="BFR55" s="115"/>
      <c r="BFS55" s="115"/>
      <c r="BFT55" s="115"/>
      <c r="BFU55" s="115"/>
      <c r="BFV55" s="115"/>
      <c r="BFW55" s="115"/>
      <c r="BFX55" s="115"/>
      <c r="BFY55" s="115"/>
      <c r="BFZ55" s="115"/>
      <c r="BGA55" s="116"/>
      <c r="BGB55" s="117">
        <f>BGB56+BGB58+BGB59</f>
        <v>72426.039999999994</v>
      </c>
      <c r="BGC55" s="115"/>
      <c r="BGD55" s="115"/>
      <c r="BGE55" s="115"/>
      <c r="BGF55" s="115"/>
      <c r="BGG55" s="115"/>
      <c r="BGH55" s="115"/>
      <c r="BGI55" s="115"/>
      <c r="BGJ55" s="115"/>
      <c r="BGK55" s="115"/>
      <c r="BGL55" s="116"/>
      <c r="BGM55" s="117">
        <f>BGM56+BGM58+BGM59</f>
        <v>189184</v>
      </c>
      <c r="BGN55" s="115"/>
      <c r="BGO55" s="115"/>
      <c r="BGP55" s="115"/>
      <c r="BGQ55" s="115"/>
      <c r="BGR55" s="115"/>
      <c r="BGS55" s="115"/>
      <c r="BGT55" s="115"/>
      <c r="BGU55" s="115"/>
      <c r="BGV55" s="115"/>
      <c r="BGW55" s="115"/>
      <c r="BGX55" s="115"/>
      <c r="BGY55" s="115"/>
      <c r="BGZ55" s="115"/>
      <c r="BHA55" s="118"/>
      <c r="BHB55" s="114">
        <f>BHB56+BHB58+BHB59</f>
        <v>0</v>
      </c>
      <c r="BHC55" s="115"/>
      <c r="BHD55" s="115"/>
      <c r="BHE55" s="115"/>
      <c r="BHF55" s="115"/>
      <c r="BHG55" s="115"/>
      <c r="BHH55" s="115"/>
      <c r="BHI55" s="115"/>
      <c r="BHJ55" s="115"/>
      <c r="BHK55" s="115"/>
      <c r="BHL55" s="116"/>
      <c r="BHM55" s="117">
        <f>BHM56+BHM58+BHM59</f>
        <v>307500</v>
      </c>
      <c r="BHN55" s="115"/>
      <c r="BHO55" s="115"/>
      <c r="BHP55" s="115"/>
      <c r="BHQ55" s="115"/>
      <c r="BHR55" s="115"/>
      <c r="BHS55" s="115"/>
      <c r="BHT55" s="115"/>
      <c r="BHU55" s="115"/>
      <c r="BHV55" s="115"/>
      <c r="BHW55" s="115"/>
      <c r="BHX55" s="115"/>
      <c r="BHY55" s="115"/>
      <c r="BHZ55" s="115"/>
      <c r="BIA55" s="116"/>
      <c r="BIB55" s="117">
        <f>BIB56+BIB58+BIB59</f>
        <v>0</v>
      </c>
      <c r="BIC55" s="115"/>
      <c r="BID55" s="115"/>
      <c r="BIE55" s="115"/>
      <c r="BIF55" s="115"/>
      <c r="BIG55" s="115"/>
      <c r="BIH55" s="115"/>
      <c r="BII55" s="115"/>
      <c r="BIJ55" s="115"/>
      <c r="BIK55" s="115"/>
      <c r="BIL55" s="116"/>
      <c r="BIM55" s="117">
        <f>BIM56+BIM58+BIM59</f>
        <v>307500</v>
      </c>
      <c r="BIN55" s="115"/>
      <c r="BIO55" s="115"/>
      <c r="BIP55" s="115"/>
      <c r="BIQ55" s="115"/>
      <c r="BIR55" s="115"/>
      <c r="BIS55" s="115"/>
      <c r="BIT55" s="115"/>
      <c r="BIU55" s="115"/>
      <c r="BIV55" s="115"/>
      <c r="BIW55" s="115"/>
      <c r="BIX55" s="115"/>
      <c r="BIY55" s="115"/>
      <c r="BIZ55" s="115"/>
      <c r="BJA55" s="118"/>
      <c r="BJB55" s="114">
        <f>BJB56+BJB58+BJB59</f>
        <v>0</v>
      </c>
      <c r="BJC55" s="115"/>
      <c r="BJD55" s="115"/>
      <c r="BJE55" s="115"/>
      <c r="BJF55" s="115"/>
      <c r="BJG55" s="115"/>
      <c r="BJH55" s="115"/>
      <c r="BJI55" s="115"/>
      <c r="BJJ55" s="115"/>
      <c r="BJK55" s="115"/>
      <c r="BJL55" s="116"/>
      <c r="BJM55" s="117">
        <f>BJM56+BJM58+BJM59</f>
        <v>0</v>
      </c>
      <c r="BJN55" s="115"/>
      <c r="BJO55" s="115"/>
      <c r="BJP55" s="115"/>
      <c r="BJQ55" s="115"/>
      <c r="BJR55" s="115"/>
      <c r="BJS55" s="115"/>
      <c r="BJT55" s="115"/>
      <c r="BJU55" s="115"/>
      <c r="BJV55" s="115"/>
      <c r="BJW55" s="115"/>
      <c r="BJX55" s="115"/>
      <c r="BJY55" s="115"/>
      <c r="BJZ55" s="115"/>
      <c r="BKA55" s="116"/>
      <c r="BKB55" s="117">
        <f>BKB56+BKB58+BKB59</f>
        <v>0</v>
      </c>
      <c r="BKC55" s="115"/>
      <c r="BKD55" s="115"/>
      <c r="BKE55" s="115"/>
      <c r="BKF55" s="115"/>
      <c r="BKG55" s="115"/>
      <c r="BKH55" s="115"/>
      <c r="BKI55" s="115"/>
      <c r="BKJ55" s="115"/>
      <c r="BKK55" s="115"/>
      <c r="BKL55" s="116"/>
      <c r="BKM55" s="117">
        <f>BKM56+BKM58+BKM59</f>
        <v>0</v>
      </c>
      <c r="BKN55" s="115"/>
      <c r="BKO55" s="115"/>
      <c r="BKP55" s="115"/>
      <c r="BKQ55" s="115"/>
      <c r="BKR55" s="115"/>
      <c r="BKS55" s="115"/>
      <c r="BKT55" s="115"/>
      <c r="BKU55" s="115"/>
      <c r="BKV55" s="115"/>
      <c r="BKW55" s="115"/>
      <c r="BKX55" s="115"/>
      <c r="BKY55" s="115"/>
      <c r="BKZ55" s="115"/>
      <c r="BLA55" s="118"/>
      <c r="BLB55" s="114">
        <f>BLB56+BLB58+BLB59</f>
        <v>0</v>
      </c>
      <c r="BLC55" s="115"/>
      <c r="BLD55" s="115"/>
      <c r="BLE55" s="115"/>
      <c r="BLF55" s="115"/>
      <c r="BLG55" s="115"/>
      <c r="BLH55" s="115"/>
      <c r="BLI55" s="115"/>
      <c r="BLJ55" s="115"/>
      <c r="BLK55" s="115"/>
      <c r="BLL55" s="116"/>
      <c r="BLM55" s="117">
        <f>BLM56+BLM58+BLM59</f>
        <v>0</v>
      </c>
      <c r="BLN55" s="115"/>
      <c r="BLO55" s="115"/>
      <c r="BLP55" s="115"/>
      <c r="BLQ55" s="115"/>
      <c r="BLR55" s="115"/>
      <c r="BLS55" s="115"/>
      <c r="BLT55" s="115"/>
      <c r="BLU55" s="115"/>
      <c r="BLV55" s="115"/>
      <c r="BLW55" s="115"/>
      <c r="BLX55" s="115"/>
      <c r="BLY55" s="115"/>
      <c r="BLZ55" s="115"/>
      <c r="BMA55" s="116"/>
      <c r="BMB55" s="117">
        <f>BMB56+BMB58+BMB59</f>
        <v>0</v>
      </c>
      <c r="BMC55" s="115"/>
      <c r="BMD55" s="115"/>
      <c r="BME55" s="115"/>
      <c r="BMF55" s="115"/>
      <c r="BMG55" s="115"/>
      <c r="BMH55" s="115"/>
      <c r="BMI55" s="115"/>
      <c r="BMJ55" s="115"/>
      <c r="BMK55" s="115"/>
      <c r="BML55" s="116"/>
      <c r="BMM55" s="117">
        <f>BMM56+BMM58+BMM59</f>
        <v>0</v>
      </c>
      <c r="BMN55" s="115"/>
      <c r="BMO55" s="115"/>
      <c r="BMP55" s="115"/>
      <c r="BMQ55" s="115"/>
      <c r="BMR55" s="115"/>
      <c r="BMS55" s="115"/>
      <c r="BMT55" s="115"/>
      <c r="BMU55" s="115"/>
      <c r="BMV55" s="115"/>
      <c r="BMW55" s="115"/>
      <c r="BMX55" s="115"/>
      <c r="BMY55" s="115"/>
      <c r="BMZ55" s="115"/>
      <c r="BNA55" s="118"/>
      <c r="BNB55" s="61"/>
      <c r="BNC55" s="61"/>
      <c r="BND55" s="61"/>
      <c r="BNE55" s="61"/>
      <c r="BNF55" s="61"/>
      <c r="BNG55" s="61"/>
      <c r="BNH55" s="61"/>
      <c r="BNI55" s="61"/>
      <c r="BNJ55" s="61"/>
      <c r="BNK55" s="61"/>
      <c r="BNL55" s="61"/>
      <c r="BNM55" s="61"/>
      <c r="BNN55" s="61"/>
      <c r="BNO55" s="61"/>
      <c r="BNP55" s="61"/>
      <c r="BNQ55" s="61"/>
      <c r="BNR55" s="61"/>
      <c r="BNS55" s="61"/>
      <c r="BNT55" s="61"/>
      <c r="BNU55" s="61"/>
      <c r="BNV55" s="61"/>
      <c r="BNW55" s="61"/>
      <c r="BNX55" s="61"/>
      <c r="BNY55" s="61"/>
      <c r="BNZ55" s="61"/>
      <c r="BOA55" s="61"/>
      <c r="BOB55" s="61"/>
      <c r="BOC55" s="61"/>
      <c r="BOD55" s="61"/>
      <c r="BOE55" s="61"/>
      <c r="BOF55" s="61"/>
      <c r="BOG55" s="61"/>
      <c r="BOH55" s="61"/>
      <c r="BOI55" s="61"/>
      <c r="BOJ55" s="61"/>
      <c r="BOK55" s="61"/>
      <c r="BOL55" s="61"/>
      <c r="BOM55" s="61"/>
      <c r="BON55" s="61"/>
      <c r="BOO55" s="61"/>
      <c r="BOP55" s="61"/>
      <c r="BOQ55" s="61"/>
      <c r="BOR55" s="61"/>
      <c r="BOS55" s="61"/>
      <c r="BOT55" s="61"/>
      <c r="BOU55" s="61"/>
      <c r="BOV55" s="61"/>
      <c r="BOW55" s="61"/>
      <c r="BOX55" s="61"/>
      <c r="BOY55" s="61"/>
      <c r="BOZ55" s="61"/>
      <c r="BPA55" s="61"/>
    </row>
    <row r="56" spans="1:1769" s="62" customFormat="1" ht="45" customHeight="1">
      <c r="A56" s="135" t="s">
        <v>52</v>
      </c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  <c r="AR56" s="136"/>
      <c r="AS56" s="125" t="s">
        <v>71</v>
      </c>
      <c r="AT56" s="126"/>
      <c r="AU56" s="126"/>
      <c r="AV56" s="126"/>
      <c r="AW56" s="126"/>
      <c r="AX56" s="126"/>
      <c r="AY56" s="126"/>
      <c r="AZ56" s="126"/>
      <c r="BA56" s="126"/>
      <c r="BB56" s="127">
        <f>DB56+FB56+HB56+JB56+LB56+NB56+PB56+RB56+TB56+VB56+XB56+ZB56+ABB56+ADB56+AFB56+AHB56+AJB56+ALB56+ANB56+APB56+ARB56+ATB56+AVB56+AXB56+AZB56+BBB56+BDB56+BFB56+BHB56+BJB56+BLB56</f>
        <v>1987823.34</v>
      </c>
      <c r="BC56" s="127"/>
      <c r="BD56" s="127"/>
      <c r="BE56" s="127"/>
      <c r="BF56" s="127"/>
      <c r="BG56" s="127"/>
      <c r="BH56" s="127"/>
      <c r="BI56" s="127"/>
      <c r="BJ56" s="127"/>
      <c r="BK56" s="127"/>
      <c r="BL56" s="127"/>
      <c r="BM56" s="127">
        <f>DM56+FM56+HM56+JM56+LM56+NM56+PM56+RM56+TM56+VM56+XM56+ZM56+ABM56+ADM56+AFM56+AHM56+AJM56+ALM56+ANM56+APM56+ARM56+ATM56+AVM56+AXM56+AZM56+BBM56+BDM56+BFM56+BHM56+BJM56+BLM56</f>
        <v>4931850</v>
      </c>
      <c r="BN56" s="127"/>
      <c r="BO56" s="127"/>
      <c r="BP56" s="127"/>
      <c r="BQ56" s="127"/>
      <c r="BR56" s="127"/>
      <c r="BS56" s="127"/>
      <c r="BT56" s="127"/>
      <c r="BU56" s="127"/>
      <c r="BV56" s="127"/>
      <c r="BW56" s="127"/>
      <c r="BX56" s="127"/>
      <c r="BY56" s="127"/>
      <c r="BZ56" s="127"/>
      <c r="CA56" s="127"/>
      <c r="CB56" s="127">
        <f>EB56+GB56+IB56+KB56+MB56+OB56+QB56+SB56+UB56+WB56+YB56+AAB56+ACB56+AEB56+AGB56+AIB56+AKB56+AMB56+AOB56+AQB56+ASB56+AUB56+AWB56+AYB56+BAB56+BCB56+BEB56+BGB56+BIB56+BKB56+BMB56</f>
        <v>1987823.34</v>
      </c>
      <c r="CC56" s="127"/>
      <c r="CD56" s="127"/>
      <c r="CE56" s="127"/>
      <c r="CF56" s="127"/>
      <c r="CG56" s="127"/>
      <c r="CH56" s="127"/>
      <c r="CI56" s="127"/>
      <c r="CJ56" s="127"/>
      <c r="CK56" s="127"/>
      <c r="CL56" s="127"/>
      <c r="CM56" s="127">
        <f>EM56+GM56+IM56+KM56+MM56+OM56+QM56+SM56+UM56+WM56+YM56+AAM56+ACM56+AEM56+AGM56+AIM56+AKM56+AMM56+AOM56+AQM56+ASM56+AUM56+AWM56+AYM56+BAM56+BCM56+BEM56+BGM56+BIM56+BKM56+BMM56</f>
        <v>4931850</v>
      </c>
      <c r="CN56" s="127"/>
      <c r="CO56" s="127"/>
      <c r="CP56" s="127"/>
      <c r="CQ56" s="127"/>
      <c r="CR56" s="127"/>
      <c r="CS56" s="127"/>
      <c r="CT56" s="127"/>
      <c r="CU56" s="127"/>
      <c r="CV56" s="127"/>
      <c r="CW56" s="127"/>
      <c r="CX56" s="127"/>
      <c r="CY56" s="127"/>
      <c r="CZ56" s="127"/>
      <c r="DA56" s="128"/>
      <c r="DB56" s="114"/>
      <c r="DC56" s="115"/>
      <c r="DD56" s="115"/>
      <c r="DE56" s="115"/>
      <c r="DF56" s="115"/>
      <c r="DG56" s="115"/>
      <c r="DH56" s="115"/>
      <c r="DI56" s="115"/>
      <c r="DJ56" s="115"/>
      <c r="DK56" s="115"/>
      <c r="DL56" s="116"/>
      <c r="DM56" s="117">
        <v>630200</v>
      </c>
      <c r="DN56" s="115"/>
      <c r="DO56" s="115"/>
      <c r="DP56" s="115"/>
      <c r="DQ56" s="115"/>
      <c r="DR56" s="115"/>
      <c r="DS56" s="115"/>
      <c r="DT56" s="115"/>
      <c r="DU56" s="115"/>
      <c r="DV56" s="115"/>
      <c r="DW56" s="115"/>
      <c r="DX56" s="115"/>
      <c r="DY56" s="115"/>
      <c r="DZ56" s="115"/>
      <c r="EA56" s="116"/>
      <c r="EB56" s="117"/>
      <c r="EC56" s="115"/>
      <c r="ED56" s="115"/>
      <c r="EE56" s="115"/>
      <c r="EF56" s="115"/>
      <c r="EG56" s="115"/>
      <c r="EH56" s="115"/>
      <c r="EI56" s="115"/>
      <c r="EJ56" s="115"/>
      <c r="EK56" s="115"/>
      <c r="EL56" s="116"/>
      <c r="EM56" s="117">
        <v>630200</v>
      </c>
      <c r="EN56" s="115"/>
      <c r="EO56" s="115"/>
      <c r="EP56" s="115"/>
      <c r="EQ56" s="115"/>
      <c r="ER56" s="115"/>
      <c r="ES56" s="115"/>
      <c r="ET56" s="115"/>
      <c r="EU56" s="115"/>
      <c r="EV56" s="115"/>
      <c r="EW56" s="115"/>
      <c r="EX56" s="115"/>
      <c r="EY56" s="115"/>
      <c r="EZ56" s="115"/>
      <c r="FA56" s="118"/>
      <c r="FB56" s="114">
        <v>0</v>
      </c>
      <c r="FC56" s="115"/>
      <c r="FD56" s="115"/>
      <c r="FE56" s="115"/>
      <c r="FF56" s="115"/>
      <c r="FG56" s="115"/>
      <c r="FH56" s="115"/>
      <c r="FI56" s="115"/>
      <c r="FJ56" s="115"/>
      <c r="FK56" s="115"/>
      <c r="FL56" s="116"/>
      <c r="FM56" s="117">
        <v>0</v>
      </c>
      <c r="FN56" s="115"/>
      <c r="FO56" s="115"/>
      <c r="FP56" s="115"/>
      <c r="FQ56" s="115"/>
      <c r="FR56" s="115"/>
      <c r="FS56" s="115"/>
      <c r="FT56" s="115"/>
      <c r="FU56" s="115"/>
      <c r="FV56" s="115"/>
      <c r="FW56" s="115"/>
      <c r="FX56" s="115"/>
      <c r="FY56" s="115"/>
      <c r="FZ56" s="115"/>
      <c r="GA56" s="116"/>
      <c r="GB56" s="117">
        <v>0</v>
      </c>
      <c r="GC56" s="115"/>
      <c r="GD56" s="115"/>
      <c r="GE56" s="115"/>
      <c r="GF56" s="115"/>
      <c r="GG56" s="115"/>
      <c r="GH56" s="115"/>
      <c r="GI56" s="115"/>
      <c r="GJ56" s="115"/>
      <c r="GK56" s="115"/>
      <c r="GL56" s="116"/>
      <c r="GM56" s="117">
        <v>0</v>
      </c>
      <c r="GN56" s="115"/>
      <c r="GO56" s="115"/>
      <c r="GP56" s="115"/>
      <c r="GQ56" s="115"/>
      <c r="GR56" s="115"/>
      <c r="GS56" s="115"/>
      <c r="GT56" s="115"/>
      <c r="GU56" s="115"/>
      <c r="GV56" s="115"/>
      <c r="GW56" s="115"/>
      <c r="GX56" s="115"/>
      <c r="GY56" s="115"/>
      <c r="GZ56" s="115"/>
      <c r="HA56" s="118"/>
      <c r="HB56" s="114">
        <v>0</v>
      </c>
      <c r="HC56" s="115"/>
      <c r="HD56" s="115"/>
      <c r="HE56" s="115"/>
      <c r="HF56" s="115"/>
      <c r="HG56" s="115"/>
      <c r="HH56" s="115"/>
      <c r="HI56" s="115"/>
      <c r="HJ56" s="115"/>
      <c r="HK56" s="115"/>
      <c r="HL56" s="116"/>
      <c r="HM56" s="117">
        <v>0</v>
      </c>
      <c r="HN56" s="115"/>
      <c r="HO56" s="115"/>
      <c r="HP56" s="115"/>
      <c r="HQ56" s="115"/>
      <c r="HR56" s="115"/>
      <c r="HS56" s="115"/>
      <c r="HT56" s="115"/>
      <c r="HU56" s="115"/>
      <c r="HV56" s="115"/>
      <c r="HW56" s="115"/>
      <c r="HX56" s="115"/>
      <c r="HY56" s="115"/>
      <c r="HZ56" s="115"/>
      <c r="IA56" s="116"/>
      <c r="IB56" s="117">
        <v>0</v>
      </c>
      <c r="IC56" s="115"/>
      <c r="ID56" s="115"/>
      <c r="IE56" s="115"/>
      <c r="IF56" s="115"/>
      <c r="IG56" s="115"/>
      <c r="IH56" s="115"/>
      <c r="II56" s="115"/>
      <c r="IJ56" s="115"/>
      <c r="IK56" s="115"/>
      <c r="IL56" s="116"/>
      <c r="IM56" s="117">
        <v>0</v>
      </c>
      <c r="IN56" s="115"/>
      <c r="IO56" s="115"/>
      <c r="IP56" s="115"/>
      <c r="IQ56" s="115"/>
      <c r="IR56" s="115"/>
      <c r="IS56" s="115"/>
      <c r="IT56" s="115"/>
      <c r="IU56" s="115"/>
      <c r="IV56" s="115"/>
      <c r="IW56" s="115"/>
      <c r="IX56" s="115"/>
      <c r="IY56" s="115"/>
      <c r="IZ56" s="115"/>
      <c r="JA56" s="118"/>
      <c r="JB56" s="114">
        <v>0</v>
      </c>
      <c r="JC56" s="115"/>
      <c r="JD56" s="115"/>
      <c r="JE56" s="115"/>
      <c r="JF56" s="115"/>
      <c r="JG56" s="115"/>
      <c r="JH56" s="115"/>
      <c r="JI56" s="115"/>
      <c r="JJ56" s="115"/>
      <c r="JK56" s="115"/>
      <c r="JL56" s="116"/>
      <c r="JM56" s="117">
        <v>0</v>
      </c>
      <c r="JN56" s="115"/>
      <c r="JO56" s="115"/>
      <c r="JP56" s="115"/>
      <c r="JQ56" s="115"/>
      <c r="JR56" s="115"/>
      <c r="JS56" s="115"/>
      <c r="JT56" s="115"/>
      <c r="JU56" s="115"/>
      <c r="JV56" s="115"/>
      <c r="JW56" s="115"/>
      <c r="JX56" s="115"/>
      <c r="JY56" s="115"/>
      <c r="JZ56" s="115"/>
      <c r="KA56" s="116"/>
      <c r="KB56" s="117">
        <v>0</v>
      </c>
      <c r="KC56" s="115"/>
      <c r="KD56" s="115"/>
      <c r="KE56" s="115"/>
      <c r="KF56" s="115"/>
      <c r="KG56" s="115"/>
      <c r="KH56" s="115"/>
      <c r="KI56" s="115"/>
      <c r="KJ56" s="115"/>
      <c r="KK56" s="115"/>
      <c r="KL56" s="116"/>
      <c r="KM56" s="117">
        <v>0</v>
      </c>
      <c r="KN56" s="115"/>
      <c r="KO56" s="115"/>
      <c r="KP56" s="115"/>
      <c r="KQ56" s="115"/>
      <c r="KR56" s="115"/>
      <c r="KS56" s="115"/>
      <c r="KT56" s="115"/>
      <c r="KU56" s="115"/>
      <c r="KV56" s="115"/>
      <c r="KW56" s="115"/>
      <c r="KX56" s="115"/>
      <c r="KY56" s="115"/>
      <c r="KZ56" s="115"/>
      <c r="LA56" s="118"/>
      <c r="LB56" s="114">
        <v>0</v>
      </c>
      <c r="LC56" s="115"/>
      <c r="LD56" s="115"/>
      <c r="LE56" s="115"/>
      <c r="LF56" s="115"/>
      <c r="LG56" s="115"/>
      <c r="LH56" s="115"/>
      <c r="LI56" s="115"/>
      <c r="LJ56" s="115"/>
      <c r="LK56" s="115"/>
      <c r="LL56" s="116"/>
      <c r="LM56" s="117">
        <v>0</v>
      </c>
      <c r="LN56" s="115"/>
      <c r="LO56" s="115"/>
      <c r="LP56" s="115"/>
      <c r="LQ56" s="115"/>
      <c r="LR56" s="115"/>
      <c r="LS56" s="115"/>
      <c r="LT56" s="115"/>
      <c r="LU56" s="115"/>
      <c r="LV56" s="115"/>
      <c r="LW56" s="115"/>
      <c r="LX56" s="115"/>
      <c r="LY56" s="115"/>
      <c r="LZ56" s="115"/>
      <c r="MA56" s="116"/>
      <c r="MB56" s="117">
        <v>0</v>
      </c>
      <c r="MC56" s="115"/>
      <c r="MD56" s="115"/>
      <c r="ME56" s="115"/>
      <c r="MF56" s="115"/>
      <c r="MG56" s="115"/>
      <c r="MH56" s="115"/>
      <c r="MI56" s="115"/>
      <c r="MJ56" s="115"/>
      <c r="MK56" s="115"/>
      <c r="ML56" s="116"/>
      <c r="MM56" s="117">
        <v>0</v>
      </c>
      <c r="MN56" s="115"/>
      <c r="MO56" s="115"/>
      <c r="MP56" s="115"/>
      <c r="MQ56" s="115"/>
      <c r="MR56" s="115"/>
      <c r="MS56" s="115"/>
      <c r="MT56" s="115"/>
      <c r="MU56" s="115"/>
      <c r="MV56" s="115"/>
      <c r="MW56" s="115"/>
      <c r="MX56" s="115"/>
      <c r="MY56" s="115"/>
      <c r="MZ56" s="115"/>
      <c r="NA56" s="118"/>
      <c r="NB56" s="114">
        <v>0</v>
      </c>
      <c r="NC56" s="115"/>
      <c r="ND56" s="115"/>
      <c r="NE56" s="115"/>
      <c r="NF56" s="115"/>
      <c r="NG56" s="115"/>
      <c r="NH56" s="115"/>
      <c r="NI56" s="115"/>
      <c r="NJ56" s="115"/>
      <c r="NK56" s="115"/>
      <c r="NL56" s="116"/>
      <c r="NM56" s="117">
        <v>0</v>
      </c>
      <c r="NN56" s="115"/>
      <c r="NO56" s="115"/>
      <c r="NP56" s="115"/>
      <c r="NQ56" s="115"/>
      <c r="NR56" s="115"/>
      <c r="NS56" s="115"/>
      <c r="NT56" s="115"/>
      <c r="NU56" s="115"/>
      <c r="NV56" s="115"/>
      <c r="NW56" s="115"/>
      <c r="NX56" s="115"/>
      <c r="NY56" s="115"/>
      <c r="NZ56" s="115"/>
      <c r="OA56" s="116"/>
      <c r="OB56" s="117">
        <v>0</v>
      </c>
      <c r="OC56" s="115"/>
      <c r="OD56" s="115"/>
      <c r="OE56" s="115"/>
      <c r="OF56" s="115"/>
      <c r="OG56" s="115"/>
      <c r="OH56" s="115"/>
      <c r="OI56" s="115"/>
      <c r="OJ56" s="115"/>
      <c r="OK56" s="115"/>
      <c r="OL56" s="116"/>
      <c r="OM56" s="117">
        <v>0</v>
      </c>
      <c r="ON56" s="115"/>
      <c r="OO56" s="115"/>
      <c r="OP56" s="115"/>
      <c r="OQ56" s="115"/>
      <c r="OR56" s="115"/>
      <c r="OS56" s="115"/>
      <c r="OT56" s="115"/>
      <c r="OU56" s="115"/>
      <c r="OV56" s="115"/>
      <c r="OW56" s="115"/>
      <c r="OX56" s="115"/>
      <c r="OY56" s="115"/>
      <c r="OZ56" s="115"/>
      <c r="PA56" s="118"/>
      <c r="PB56" s="114">
        <v>0</v>
      </c>
      <c r="PC56" s="115"/>
      <c r="PD56" s="115"/>
      <c r="PE56" s="115"/>
      <c r="PF56" s="115"/>
      <c r="PG56" s="115"/>
      <c r="PH56" s="115"/>
      <c r="PI56" s="115"/>
      <c r="PJ56" s="115"/>
      <c r="PK56" s="115"/>
      <c r="PL56" s="116"/>
      <c r="PM56" s="117">
        <v>0</v>
      </c>
      <c r="PN56" s="115"/>
      <c r="PO56" s="115"/>
      <c r="PP56" s="115"/>
      <c r="PQ56" s="115"/>
      <c r="PR56" s="115"/>
      <c r="PS56" s="115"/>
      <c r="PT56" s="115"/>
      <c r="PU56" s="115"/>
      <c r="PV56" s="115"/>
      <c r="PW56" s="115"/>
      <c r="PX56" s="115"/>
      <c r="PY56" s="115"/>
      <c r="PZ56" s="115"/>
      <c r="QA56" s="116"/>
      <c r="QB56" s="117">
        <v>0</v>
      </c>
      <c r="QC56" s="115"/>
      <c r="QD56" s="115"/>
      <c r="QE56" s="115"/>
      <c r="QF56" s="115"/>
      <c r="QG56" s="115"/>
      <c r="QH56" s="115"/>
      <c r="QI56" s="115"/>
      <c r="QJ56" s="115"/>
      <c r="QK56" s="115"/>
      <c r="QL56" s="116"/>
      <c r="QM56" s="117">
        <v>0</v>
      </c>
      <c r="QN56" s="115"/>
      <c r="QO56" s="115"/>
      <c r="QP56" s="115"/>
      <c r="QQ56" s="115"/>
      <c r="QR56" s="115"/>
      <c r="QS56" s="115"/>
      <c r="QT56" s="115"/>
      <c r="QU56" s="115"/>
      <c r="QV56" s="115"/>
      <c r="QW56" s="115"/>
      <c r="QX56" s="115"/>
      <c r="QY56" s="115"/>
      <c r="QZ56" s="115"/>
      <c r="RA56" s="118"/>
      <c r="RB56" s="114">
        <v>0</v>
      </c>
      <c r="RC56" s="115"/>
      <c r="RD56" s="115"/>
      <c r="RE56" s="115"/>
      <c r="RF56" s="115"/>
      <c r="RG56" s="115"/>
      <c r="RH56" s="115"/>
      <c r="RI56" s="115"/>
      <c r="RJ56" s="115"/>
      <c r="RK56" s="115"/>
      <c r="RL56" s="116"/>
      <c r="RM56" s="117">
        <v>0</v>
      </c>
      <c r="RN56" s="115"/>
      <c r="RO56" s="115"/>
      <c r="RP56" s="115"/>
      <c r="RQ56" s="115"/>
      <c r="RR56" s="115"/>
      <c r="RS56" s="115"/>
      <c r="RT56" s="115"/>
      <c r="RU56" s="115"/>
      <c r="RV56" s="115"/>
      <c r="RW56" s="115"/>
      <c r="RX56" s="115"/>
      <c r="RY56" s="115"/>
      <c r="RZ56" s="115"/>
      <c r="SA56" s="116"/>
      <c r="SB56" s="117">
        <v>0</v>
      </c>
      <c r="SC56" s="115"/>
      <c r="SD56" s="115"/>
      <c r="SE56" s="115"/>
      <c r="SF56" s="115"/>
      <c r="SG56" s="115"/>
      <c r="SH56" s="115"/>
      <c r="SI56" s="115"/>
      <c r="SJ56" s="115"/>
      <c r="SK56" s="115"/>
      <c r="SL56" s="116"/>
      <c r="SM56" s="117">
        <v>0</v>
      </c>
      <c r="SN56" s="115"/>
      <c r="SO56" s="115"/>
      <c r="SP56" s="115"/>
      <c r="SQ56" s="115"/>
      <c r="SR56" s="115"/>
      <c r="SS56" s="115"/>
      <c r="ST56" s="115"/>
      <c r="SU56" s="115"/>
      <c r="SV56" s="115"/>
      <c r="SW56" s="115"/>
      <c r="SX56" s="115"/>
      <c r="SY56" s="115"/>
      <c r="SZ56" s="115"/>
      <c r="TA56" s="118"/>
      <c r="TB56" s="114">
        <v>0</v>
      </c>
      <c r="TC56" s="115"/>
      <c r="TD56" s="115"/>
      <c r="TE56" s="115"/>
      <c r="TF56" s="115"/>
      <c r="TG56" s="115"/>
      <c r="TH56" s="115"/>
      <c r="TI56" s="115"/>
      <c r="TJ56" s="115"/>
      <c r="TK56" s="115"/>
      <c r="TL56" s="116"/>
      <c r="TM56" s="117">
        <v>0</v>
      </c>
      <c r="TN56" s="115"/>
      <c r="TO56" s="115"/>
      <c r="TP56" s="115"/>
      <c r="TQ56" s="115"/>
      <c r="TR56" s="115"/>
      <c r="TS56" s="115"/>
      <c r="TT56" s="115"/>
      <c r="TU56" s="115"/>
      <c r="TV56" s="115"/>
      <c r="TW56" s="115"/>
      <c r="TX56" s="115"/>
      <c r="TY56" s="115"/>
      <c r="TZ56" s="115"/>
      <c r="UA56" s="116"/>
      <c r="UB56" s="117">
        <v>0</v>
      </c>
      <c r="UC56" s="115"/>
      <c r="UD56" s="115"/>
      <c r="UE56" s="115"/>
      <c r="UF56" s="115"/>
      <c r="UG56" s="115"/>
      <c r="UH56" s="115"/>
      <c r="UI56" s="115"/>
      <c r="UJ56" s="115"/>
      <c r="UK56" s="115"/>
      <c r="UL56" s="116"/>
      <c r="UM56" s="117">
        <v>0</v>
      </c>
      <c r="UN56" s="115"/>
      <c r="UO56" s="115"/>
      <c r="UP56" s="115"/>
      <c r="UQ56" s="115"/>
      <c r="UR56" s="115"/>
      <c r="US56" s="115"/>
      <c r="UT56" s="115"/>
      <c r="UU56" s="115"/>
      <c r="UV56" s="115"/>
      <c r="UW56" s="115"/>
      <c r="UX56" s="115"/>
      <c r="UY56" s="115"/>
      <c r="UZ56" s="115"/>
      <c r="VA56" s="118"/>
      <c r="VB56" s="114">
        <v>0</v>
      </c>
      <c r="VC56" s="115"/>
      <c r="VD56" s="115"/>
      <c r="VE56" s="115"/>
      <c r="VF56" s="115"/>
      <c r="VG56" s="115"/>
      <c r="VH56" s="115"/>
      <c r="VI56" s="115"/>
      <c r="VJ56" s="115"/>
      <c r="VK56" s="115"/>
      <c r="VL56" s="116"/>
      <c r="VM56" s="117">
        <v>0</v>
      </c>
      <c r="VN56" s="115"/>
      <c r="VO56" s="115"/>
      <c r="VP56" s="115"/>
      <c r="VQ56" s="115"/>
      <c r="VR56" s="115"/>
      <c r="VS56" s="115"/>
      <c r="VT56" s="115"/>
      <c r="VU56" s="115"/>
      <c r="VV56" s="115"/>
      <c r="VW56" s="115"/>
      <c r="VX56" s="115"/>
      <c r="VY56" s="115"/>
      <c r="VZ56" s="115"/>
      <c r="WA56" s="116"/>
      <c r="WB56" s="117">
        <v>0</v>
      </c>
      <c r="WC56" s="115"/>
      <c r="WD56" s="115"/>
      <c r="WE56" s="115"/>
      <c r="WF56" s="115"/>
      <c r="WG56" s="115"/>
      <c r="WH56" s="115"/>
      <c r="WI56" s="115"/>
      <c r="WJ56" s="115"/>
      <c r="WK56" s="115"/>
      <c r="WL56" s="116"/>
      <c r="WM56" s="117">
        <v>0</v>
      </c>
      <c r="WN56" s="115"/>
      <c r="WO56" s="115"/>
      <c r="WP56" s="115"/>
      <c r="WQ56" s="115"/>
      <c r="WR56" s="115"/>
      <c r="WS56" s="115"/>
      <c r="WT56" s="115"/>
      <c r="WU56" s="115"/>
      <c r="WV56" s="115"/>
      <c r="WW56" s="115"/>
      <c r="WX56" s="115"/>
      <c r="WY56" s="115"/>
      <c r="WZ56" s="115"/>
      <c r="XA56" s="118"/>
      <c r="XB56" s="114">
        <v>0</v>
      </c>
      <c r="XC56" s="115"/>
      <c r="XD56" s="115"/>
      <c r="XE56" s="115"/>
      <c r="XF56" s="115"/>
      <c r="XG56" s="115"/>
      <c r="XH56" s="115"/>
      <c r="XI56" s="115"/>
      <c r="XJ56" s="115"/>
      <c r="XK56" s="115"/>
      <c r="XL56" s="116"/>
      <c r="XM56" s="117">
        <v>0</v>
      </c>
      <c r="XN56" s="115"/>
      <c r="XO56" s="115"/>
      <c r="XP56" s="115"/>
      <c r="XQ56" s="115"/>
      <c r="XR56" s="115"/>
      <c r="XS56" s="115"/>
      <c r="XT56" s="115"/>
      <c r="XU56" s="115"/>
      <c r="XV56" s="115"/>
      <c r="XW56" s="115"/>
      <c r="XX56" s="115"/>
      <c r="XY56" s="115"/>
      <c r="XZ56" s="115"/>
      <c r="YA56" s="116"/>
      <c r="YB56" s="117">
        <v>0</v>
      </c>
      <c r="YC56" s="115"/>
      <c r="YD56" s="115"/>
      <c r="YE56" s="115"/>
      <c r="YF56" s="115"/>
      <c r="YG56" s="115"/>
      <c r="YH56" s="115"/>
      <c r="YI56" s="115"/>
      <c r="YJ56" s="115"/>
      <c r="YK56" s="115"/>
      <c r="YL56" s="116"/>
      <c r="YM56" s="117">
        <v>0</v>
      </c>
      <c r="YN56" s="115"/>
      <c r="YO56" s="115"/>
      <c r="YP56" s="115"/>
      <c r="YQ56" s="115"/>
      <c r="YR56" s="115"/>
      <c r="YS56" s="115"/>
      <c r="YT56" s="115"/>
      <c r="YU56" s="115"/>
      <c r="YV56" s="115"/>
      <c r="YW56" s="115"/>
      <c r="YX56" s="115"/>
      <c r="YY56" s="115"/>
      <c r="YZ56" s="115"/>
      <c r="ZA56" s="118"/>
      <c r="ZB56" s="114">
        <v>0</v>
      </c>
      <c r="ZC56" s="115"/>
      <c r="ZD56" s="115"/>
      <c r="ZE56" s="115"/>
      <c r="ZF56" s="115"/>
      <c r="ZG56" s="115"/>
      <c r="ZH56" s="115"/>
      <c r="ZI56" s="115"/>
      <c r="ZJ56" s="115"/>
      <c r="ZK56" s="115"/>
      <c r="ZL56" s="116"/>
      <c r="ZM56" s="117">
        <v>0</v>
      </c>
      <c r="ZN56" s="115"/>
      <c r="ZO56" s="115"/>
      <c r="ZP56" s="115"/>
      <c r="ZQ56" s="115"/>
      <c r="ZR56" s="115"/>
      <c r="ZS56" s="115"/>
      <c r="ZT56" s="115"/>
      <c r="ZU56" s="115"/>
      <c r="ZV56" s="115"/>
      <c r="ZW56" s="115"/>
      <c r="ZX56" s="115"/>
      <c r="ZY56" s="115"/>
      <c r="ZZ56" s="115"/>
      <c r="AAA56" s="116"/>
      <c r="AAB56" s="117">
        <v>0</v>
      </c>
      <c r="AAC56" s="115"/>
      <c r="AAD56" s="115"/>
      <c r="AAE56" s="115"/>
      <c r="AAF56" s="115"/>
      <c r="AAG56" s="115"/>
      <c r="AAH56" s="115"/>
      <c r="AAI56" s="115"/>
      <c r="AAJ56" s="115"/>
      <c r="AAK56" s="115"/>
      <c r="AAL56" s="116"/>
      <c r="AAM56" s="117">
        <v>0</v>
      </c>
      <c r="AAN56" s="115"/>
      <c r="AAO56" s="115"/>
      <c r="AAP56" s="115"/>
      <c r="AAQ56" s="115"/>
      <c r="AAR56" s="115"/>
      <c r="AAS56" s="115"/>
      <c r="AAT56" s="115"/>
      <c r="AAU56" s="115"/>
      <c r="AAV56" s="115"/>
      <c r="AAW56" s="115"/>
      <c r="AAX56" s="115"/>
      <c r="AAY56" s="115"/>
      <c r="AAZ56" s="115"/>
      <c r="ABA56" s="118"/>
      <c r="ABB56" s="114">
        <v>40150</v>
      </c>
      <c r="ABC56" s="115"/>
      <c r="ABD56" s="115"/>
      <c r="ABE56" s="115"/>
      <c r="ABF56" s="115"/>
      <c r="ABG56" s="115"/>
      <c r="ABH56" s="115"/>
      <c r="ABI56" s="115"/>
      <c r="ABJ56" s="115"/>
      <c r="ABK56" s="115"/>
      <c r="ABL56" s="116"/>
      <c r="ABM56" s="117">
        <v>40150</v>
      </c>
      <c r="ABN56" s="115"/>
      <c r="ABO56" s="115"/>
      <c r="ABP56" s="115"/>
      <c r="ABQ56" s="115"/>
      <c r="ABR56" s="115"/>
      <c r="ABS56" s="115"/>
      <c r="ABT56" s="115"/>
      <c r="ABU56" s="115"/>
      <c r="ABV56" s="115"/>
      <c r="ABW56" s="115"/>
      <c r="ABX56" s="115"/>
      <c r="ABY56" s="115"/>
      <c r="ABZ56" s="115"/>
      <c r="ACA56" s="116"/>
      <c r="ACB56" s="117">
        <v>40150</v>
      </c>
      <c r="ACC56" s="115"/>
      <c r="ACD56" s="115"/>
      <c r="ACE56" s="115"/>
      <c r="ACF56" s="115"/>
      <c r="ACG56" s="115"/>
      <c r="ACH56" s="115"/>
      <c r="ACI56" s="115"/>
      <c r="ACJ56" s="115"/>
      <c r="ACK56" s="115"/>
      <c r="ACL56" s="116"/>
      <c r="ACM56" s="117">
        <v>40150</v>
      </c>
      <c r="ACN56" s="115"/>
      <c r="ACO56" s="115"/>
      <c r="ACP56" s="115"/>
      <c r="ACQ56" s="115"/>
      <c r="ACR56" s="115"/>
      <c r="ACS56" s="115"/>
      <c r="ACT56" s="115"/>
      <c r="ACU56" s="115"/>
      <c r="ACV56" s="115"/>
      <c r="ACW56" s="115"/>
      <c r="ACX56" s="115"/>
      <c r="ACY56" s="115"/>
      <c r="ACZ56" s="115"/>
      <c r="ADA56" s="118"/>
      <c r="ADB56" s="114">
        <v>0</v>
      </c>
      <c r="ADC56" s="115"/>
      <c r="ADD56" s="115"/>
      <c r="ADE56" s="115"/>
      <c r="ADF56" s="115"/>
      <c r="ADG56" s="115"/>
      <c r="ADH56" s="115"/>
      <c r="ADI56" s="115"/>
      <c r="ADJ56" s="115"/>
      <c r="ADK56" s="115"/>
      <c r="ADL56" s="116"/>
      <c r="ADM56" s="117">
        <v>0</v>
      </c>
      <c r="ADN56" s="115"/>
      <c r="ADO56" s="115"/>
      <c r="ADP56" s="115"/>
      <c r="ADQ56" s="115"/>
      <c r="ADR56" s="115"/>
      <c r="ADS56" s="115"/>
      <c r="ADT56" s="115"/>
      <c r="ADU56" s="115"/>
      <c r="ADV56" s="115"/>
      <c r="ADW56" s="115"/>
      <c r="ADX56" s="115"/>
      <c r="ADY56" s="115"/>
      <c r="ADZ56" s="115"/>
      <c r="AEA56" s="116"/>
      <c r="AEB56" s="117">
        <v>0</v>
      </c>
      <c r="AEC56" s="115"/>
      <c r="AED56" s="115"/>
      <c r="AEE56" s="115"/>
      <c r="AEF56" s="115"/>
      <c r="AEG56" s="115"/>
      <c r="AEH56" s="115"/>
      <c r="AEI56" s="115"/>
      <c r="AEJ56" s="115"/>
      <c r="AEK56" s="115"/>
      <c r="AEL56" s="116"/>
      <c r="AEM56" s="117">
        <v>0</v>
      </c>
      <c r="AEN56" s="115"/>
      <c r="AEO56" s="115"/>
      <c r="AEP56" s="115"/>
      <c r="AEQ56" s="115"/>
      <c r="AER56" s="115"/>
      <c r="AES56" s="115"/>
      <c r="AET56" s="115"/>
      <c r="AEU56" s="115"/>
      <c r="AEV56" s="115"/>
      <c r="AEW56" s="115"/>
      <c r="AEX56" s="115"/>
      <c r="AEY56" s="115"/>
      <c r="AEZ56" s="115"/>
      <c r="AFA56" s="118"/>
      <c r="AFB56" s="114">
        <v>0</v>
      </c>
      <c r="AFC56" s="115"/>
      <c r="AFD56" s="115"/>
      <c r="AFE56" s="115"/>
      <c r="AFF56" s="115"/>
      <c r="AFG56" s="115"/>
      <c r="AFH56" s="115"/>
      <c r="AFI56" s="115"/>
      <c r="AFJ56" s="115"/>
      <c r="AFK56" s="115"/>
      <c r="AFL56" s="116"/>
      <c r="AFM56" s="117">
        <v>0</v>
      </c>
      <c r="AFN56" s="115"/>
      <c r="AFO56" s="115"/>
      <c r="AFP56" s="115"/>
      <c r="AFQ56" s="115"/>
      <c r="AFR56" s="115"/>
      <c r="AFS56" s="115"/>
      <c r="AFT56" s="115"/>
      <c r="AFU56" s="115"/>
      <c r="AFV56" s="115"/>
      <c r="AFW56" s="115"/>
      <c r="AFX56" s="115"/>
      <c r="AFY56" s="115"/>
      <c r="AFZ56" s="115"/>
      <c r="AGA56" s="116"/>
      <c r="AGB56" s="117">
        <v>0</v>
      </c>
      <c r="AGC56" s="115"/>
      <c r="AGD56" s="115"/>
      <c r="AGE56" s="115"/>
      <c r="AGF56" s="115"/>
      <c r="AGG56" s="115"/>
      <c r="AGH56" s="115"/>
      <c r="AGI56" s="115"/>
      <c r="AGJ56" s="115"/>
      <c r="AGK56" s="115"/>
      <c r="AGL56" s="116"/>
      <c r="AGM56" s="117">
        <v>0</v>
      </c>
      <c r="AGN56" s="115"/>
      <c r="AGO56" s="115"/>
      <c r="AGP56" s="115"/>
      <c r="AGQ56" s="115"/>
      <c r="AGR56" s="115"/>
      <c r="AGS56" s="115"/>
      <c r="AGT56" s="115"/>
      <c r="AGU56" s="115"/>
      <c r="AGV56" s="115"/>
      <c r="AGW56" s="115"/>
      <c r="AGX56" s="115"/>
      <c r="AGY56" s="115"/>
      <c r="AGZ56" s="115"/>
      <c r="AHA56" s="118"/>
      <c r="AHB56" s="114">
        <v>0</v>
      </c>
      <c r="AHC56" s="115"/>
      <c r="AHD56" s="115"/>
      <c r="AHE56" s="115"/>
      <c r="AHF56" s="115"/>
      <c r="AHG56" s="115"/>
      <c r="AHH56" s="115"/>
      <c r="AHI56" s="115"/>
      <c r="AHJ56" s="115"/>
      <c r="AHK56" s="115"/>
      <c r="AHL56" s="116"/>
      <c r="AHM56" s="117">
        <v>0</v>
      </c>
      <c r="AHN56" s="115"/>
      <c r="AHO56" s="115"/>
      <c r="AHP56" s="115"/>
      <c r="AHQ56" s="115"/>
      <c r="AHR56" s="115"/>
      <c r="AHS56" s="115"/>
      <c r="AHT56" s="115"/>
      <c r="AHU56" s="115"/>
      <c r="AHV56" s="115"/>
      <c r="AHW56" s="115"/>
      <c r="AHX56" s="115"/>
      <c r="AHY56" s="115"/>
      <c r="AHZ56" s="115"/>
      <c r="AIA56" s="116"/>
      <c r="AIB56" s="117">
        <v>0</v>
      </c>
      <c r="AIC56" s="115"/>
      <c r="AID56" s="115"/>
      <c r="AIE56" s="115"/>
      <c r="AIF56" s="115"/>
      <c r="AIG56" s="115"/>
      <c r="AIH56" s="115"/>
      <c r="AII56" s="115"/>
      <c r="AIJ56" s="115"/>
      <c r="AIK56" s="115"/>
      <c r="AIL56" s="116"/>
      <c r="AIM56" s="117">
        <v>0</v>
      </c>
      <c r="AIN56" s="115"/>
      <c r="AIO56" s="115"/>
      <c r="AIP56" s="115"/>
      <c r="AIQ56" s="115"/>
      <c r="AIR56" s="115"/>
      <c r="AIS56" s="115"/>
      <c r="AIT56" s="115"/>
      <c r="AIU56" s="115"/>
      <c r="AIV56" s="115"/>
      <c r="AIW56" s="115"/>
      <c r="AIX56" s="115"/>
      <c r="AIY56" s="115"/>
      <c r="AIZ56" s="115"/>
      <c r="AJA56" s="118"/>
      <c r="AJB56" s="114">
        <v>0</v>
      </c>
      <c r="AJC56" s="115"/>
      <c r="AJD56" s="115"/>
      <c r="AJE56" s="115"/>
      <c r="AJF56" s="115"/>
      <c r="AJG56" s="115"/>
      <c r="AJH56" s="115"/>
      <c r="AJI56" s="115"/>
      <c r="AJJ56" s="115"/>
      <c r="AJK56" s="115"/>
      <c r="AJL56" s="116"/>
      <c r="AJM56" s="117">
        <v>0</v>
      </c>
      <c r="AJN56" s="115"/>
      <c r="AJO56" s="115"/>
      <c r="AJP56" s="115"/>
      <c r="AJQ56" s="115"/>
      <c r="AJR56" s="115"/>
      <c r="AJS56" s="115"/>
      <c r="AJT56" s="115"/>
      <c r="AJU56" s="115"/>
      <c r="AJV56" s="115"/>
      <c r="AJW56" s="115"/>
      <c r="AJX56" s="115"/>
      <c r="AJY56" s="115"/>
      <c r="AJZ56" s="115"/>
      <c r="AKA56" s="116"/>
      <c r="AKB56" s="117">
        <v>0</v>
      </c>
      <c r="AKC56" s="115"/>
      <c r="AKD56" s="115"/>
      <c r="AKE56" s="115"/>
      <c r="AKF56" s="115"/>
      <c r="AKG56" s="115"/>
      <c r="AKH56" s="115"/>
      <c r="AKI56" s="115"/>
      <c r="AKJ56" s="115"/>
      <c r="AKK56" s="115"/>
      <c r="AKL56" s="116"/>
      <c r="AKM56" s="117">
        <v>0</v>
      </c>
      <c r="AKN56" s="115"/>
      <c r="AKO56" s="115"/>
      <c r="AKP56" s="115"/>
      <c r="AKQ56" s="115"/>
      <c r="AKR56" s="115"/>
      <c r="AKS56" s="115"/>
      <c r="AKT56" s="115"/>
      <c r="AKU56" s="115"/>
      <c r="AKV56" s="115"/>
      <c r="AKW56" s="115"/>
      <c r="AKX56" s="115"/>
      <c r="AKY56" s="115"/>
      <c r="AKZ56" s="115"/>
      <c r="ALA56" s="118"/>
      <c r="ALB56" s="114">
        <v>0</v>
      </c>
      <c r="ALC56" s="115"/>
      <c r="ALD56" s="115"/>
      <c r="ALE56" s="115"/>
      <c r="ALF56" s="115"/>
      <c r="ALG56" s="115"/>
      <c r="ALH56" s="115"/>
      <c r="ALI56" s="115"/>
      <c r="ALJ56" s="115"/>
      <c r="ALK56" s="115"/>
      <c r="ALL56" s="116"/>
      <c r="ALM56" s="117">
        <v>0</v>
      </c>
      <c r="ALN56" s="115"/>
      <c r="ALO56" s="115"/>
      <c r="ALP56" s="115"/>
      <c r="ALQ56" s="115"/>
      <c r="ALR56" s="115"/>
      <c r="ALS56" s="115"/>
      <c r="ALT56" s="115"/>
      <c r="ALU56" s="115"/>
      <c r="ALV56" s="115"/>
      <c r="ALW56" s="115"/>
      <c r="ALX56" s="115"/>
      <c r="ALY56" s="115"/>
      <c r="ALZ56" s="115"/>
      <c r="AMA56" s="116"/>
      <c r="AMB56" s="117">
        <v>0</v>
      </c>
      <c r="AMC56" s="115"/>
      <c r="AMD56" s="115"/>
      <c r="AME56" s="115"/>
      <c r="AMF56" s="115"/>
      <c r="AMG56" s="115"/>
      <c r="AMH56" s="115"/>
      <c r="AMI56" s="115"/>
      <c r="AMJ56" s="115"/>
      <c r="AMK56" s="115"/>
      <c r="AML56" s="116"/>
      <c r="AMM56" s="117">
        <v>0</v>
      </c>
      <c r="AMN56" s="115"/>
      <c r="AMO56" s="115"/>
      <c r="AMP56" s="115"/>
      <c r="AMQ56" s="115"/>
      <c r="AMR56" s="115"/>
      <c r="AMS56" s="115"/>
      <c r="AMT56" s="115"/>
      <c r="AMU56" s="115"/>
      <c r="AMV56" s="115"/>
      <c r="AMW56" s="115"/>
      <c r="AMX56" s="115"/>
      <c r="AMY56" s="115"/>
      <c r="AMZ56" s="115"/>
      <c r="ANA56" s="118"/>
      <c r="ANB56" s="114">
        <v>0</v>
      </c>
      <c r="ANC56" s="115"/>
      <c r="AND56" s="115"/>
      <c r="ANE56" s="115"/>
      <c r="ANF56" s="115"/>
      <c r="ANG56" s="115"/>
      <c r="ANH56" s="115"/>
      <c r="ANI56" s="115"/>
      <c r="ANJ56" s="115"/>
      <c r="ANK56" s="115"/>
      <c r="ANL56" s="116"/>
      <c r="ANM56" s="117">
        <v>0</v>
      </c>
      <c r="ANN56" s="115"/>
      <c r="ANO56" s="115"/>
      <c r="ANP56" s="115"/>
      <c r="ANQ56" s="115"/>
      <c r="ANR56" s="115"/>
      <c r="ANS56" s="115"/>
      <c r="ANT56" s="115"/>
      <c r="ANU56" s="115"/>
      <c r="ANV56" s="115"/>
      <c r="ANW56" s="115"/>
      <c r="ANX56" s="115"/>
      <c r="ANY56" s="115"/>
      <c r="ANZ56" s="115"/>
      <c r="AOA56" s="116"/>
      <c r="AOB56" s="117">
        <v>0</v>
      </c>
      <c r="AOC56" s="115"/>
      <c r="AOD56" s="115"/>
      <c r="AOE56" s="115"/>
      <c r="AOF56" s="115"/>
      <c r="AOG56" s="115"/>
      <c r="AOH56" s="115"/>
      <c r="AOI56" s="115"/>
      <c r="AOJ56" s="115"/>
      <c r="AOK56" s="115"/>
      <c r="AOL56" s="116"/>
      <c r="AOM56" s="117">
        <v>0</v>
      </c>
      <c r="AON56" s="115"/>
      <c r="AOO56" s="115"/>
      <c r="AOP56" s="115"/>
      <c r="AOQ56" s="115"/>
      <c r="AOR56" s="115"/>
      <c r="AOS56" s="115"/>
      <c r="AOT56" s="115"/>
      <c r="AOU56" s="115"/>
      <c r="AOV56" s="115"/>
      <c r="AOW56" s="115"/>
      <c r="AOX56" s="115"/>
      <c r="AOY56" s="115"/>
      <c r="AOZ56" s="115"/>
      <c r="APA56" s="118"/>
      <c r="APB56" s="114">
        <v>0</v>
      </c>
      <c r="APC56" s="115"/>
      <c r="APD56" s="115"/>
      <c r="APE56" s="115"/>
      <c r="APF56" s="115"/>
      <c r="APG56" s="115"/>
      <c r="APH56" s="115"/>
      <c r="API56" s="115"/>
      <c r="APJ56" s="115"/>
      <c r="APK56" s="115"/>
      <c r="APL56" s="116"/>
      <c r="APM56" s="117">
        <v>0</v>
      </c>
      <c r="APN56" s="115"/>
      <c r="APO56" s="115"/>
      <c r="APP56" s="115"/>
      <c r="APQ56" s="115"/>
      <c r="APR56" s="115"/>
      <c r="APS56" s="115"/>
      <c r="APT56" s="115"/>
      <c r="APU56" s="115"/>
      <c r="APV56" s="115"/>
      <c r="APW56" s="115"/>
      <c r="APX56" s="115"/>
      <c r="APY56" s="115"/>
      <c r="APZ56" s="115"/>
      <c r="AQA56" s="116"/>
      <c r="AQB56" s="117">
        <v>0</v>
      </c>
      <c r="AQC56" s="115"/>
      <c r="AQD56" s="115"/>
      <c r="AQE56" s="115"/>
      <c r="AQF56" s="115"/>
      <c r="AQG56" s="115"/>
      <c r="AQH56" s="115"/>
      <c r="AQI56" s="115"/>
      <c r="AQJ56" s="115"/>
      <c r="AQK56" s="115"/>
      <c r="AQL56" s="116"/>
      <c r="AQM56" s="117">
        <v>0</v>
      </c>
      <c r="AQN56" s="115"/>
      <c r="AQO56" s="115"/>
      <c r="AQP56" s="115"/>
      <c r="AQQ56" s="115"/>
      <c r="AQR56" s="115"/>
      <c r="AQS56" s="115"/>
      <c r="AQT56" s="115"/>
      <c r="AQU56" s="115"/>
      <c r="AQV56" s="115"/>
      <c r="AQW56" s="115"/>
      <c r="AQX56" s="115"/>
      <c r="AQY56" s="115"/>
      <c r="AQZ56" s="115"/>
      <c r="ARA56" s="118"/>
      <c r="ARB56" s="114">
        <v>0</v>
      </c>
      <c r="ARC56" s="115"/>
      <c r="ARD56" s="115"/>
      <c r="ARE56" s="115"/>
      <c r="ARF56" s="115"/>
      <c r="ARG56" s="115"/>
      <c r="ARH56" s="115"/>
      <c r="ARI56" s="115"/>
      <c r="ARJ56" s="115"/>
      <c r="ARK56" s="115"/>
      <c r="ARL56" s="116"/>
      <c r="ARM56" s="117">
        <v>0</v>
      </c>
      <c r="ARN56" s="115"/>
      <c r="ARO56" s="115"/>
      <c r="ARP56" s="115"/>
      <c r="ARQ56" s="115"/>
      <c r="ARR56" s="115"/>
      <c r="ARS56" s="115"/>
      <c r="ART56" s="115"/>
      <c r="ARU56" s="115"/>
      <c r="ARV56" s="115"/>
      <c r="ARW56" s="115"/>
      <c r="ARX56" s="115"/>
      <c r="ARY56" s="115"/>
      <c r="ARZ56" s="115"/>
      <c r="ASA56" s="116"/>
      <c r="ASB56" s="117">
        <v>0</v>
      </c>
      <c r="ASC56" s="115"/>
      <c r="ASD56" s="115"/>
      <c r="ASE56" s="115"/>
      <c r="ASF56" s="115"/>
      <c r="ASG56" s="115"/>
      <c r="ASH56" s="115"/>
      <c r="ASI56" s="115"/>
      <c r="ASJ56" s="115"/>
      <c r="ASK56" s="115"/>
      <c r="ASL56" s="116"/>
      <c r="ASM56" s="117">
        <v>0</v>
      </c>
      <c r="ASN56" s="115"/>
      <c r="ASO56" s="115"/>
      <c r="ASP56" s="115"/>
      <c r="ASQ56" s="115"/>
      <c r="ASR56" s="115"/>
      <c r="ASS56" s="115"/>
      <c r="AST56" s="115"/>
      <c r="ASU56" s="115"/>
      <c r="ASV56" s="115"/>
      <c r="ASW56" s="115"/>
      <c r="ASX56" s="115"/>
      <c r="ASY56" s="115"/>
      <c r="ASZ56" s="115"/>
      <c r="ATA56" s="118"/>
      <c r="ATB56" s="114">
        <v>0</v>
      </c>
      <c r="ATC56" s="115"/>
      <c r="ATD56" s="115"/>
      <c r="ATE56" s="115"/>
      <c r="ATF56" s="115"/>
      <c r="ATG56" s="115"/>
      <c r="ATH56" s="115"/>
      <c r="ATI56" s="115"/>
      <c r="ATJ56" s="115"/>
      <c r="ATK56" s="115"/>
      <c r="ATL56" s="116"/>
      <c r="ATM56" s="117">
        <v>0</v>
      </c>
      <c r="ATN56" s="115"/>
      <c r="ATO56" s="115"/>
      <c r="ATP56" s="115"/>
      <c r="ATQ56" s="115"/>
      <c r="ATR56" s="115"/>
      <c r="ATS56" s="115"/>
      <c r="ATT56" s="115"/>
      <c r="ATU56" s="115"/>
      <c r="ATV56" s="115"/>
      <c r="ATW56" s="115"/>
      <c r="ATX56" s="115"/>
      <c r="ATY56" s="115"/>
      <c r="ATZ56" s="115"/>
      <c r="AUA56" s="116"/>
      <c r="AUB56" s="117">
        <v>0</v>
      </c>
      <c r="AUC56" s="115"/>
      <c r="AUD56" s="115"/>
      <c r="AUE56" s="115"/>
      <c r="AUF56" s="115"/>
      <c r="AUG56" s="115"/>
      <c r="AUH56" s="115"/>
      <c r="AUI56" s="115"/>
      <c r="AUJ56" s="115"/>
      <c r="AUK56" s="115"/>
      <c r="AUL56" s="116"/>
      <c r="AUM56" s="117">
        <v>0</v>
      </c>
      <c r="AUN56" s="115"/>
      <c r="AUO56" s="115"/>
      <c r="AUP56" s="115"/>
      <c r="AUQ56" s="115"/>
      <c r="AUR56" s="115"/>
      <c r="AUS56" s="115"/>
      <c r="AUT56" s="115"/>
      <c r="AUU56" s="115"/>
      <c r="AUV56" s="115"/>
      <c r="AUW56" s="115"/>
      <c r="AUX56" s="115"/>
      <c r="AUY56" s="115"/>
      <c r="AUZ56" s="115"/>
      <c r="AVA56" s="118"/>
      <c r="AVB56" s="114">
        <v>0</v>
      </c>
      <c r="AVC56" s="115"/>
      <c r="AVD56" s="115"/>
      <c r="AVE56" s="115"/>
      <c r="AVF56" s="115"/>
      <c r="AVG56" s="115"/>
      <c r="AVH56" s="115"/>
      <c r="AVI56" s="115"/>
      <c r="AVJ56" s="115"/>
      <c r="AVK56" s="115"/>
      <c r="AVL56" s="116"/>
      <c r="AVM56" s="117">
        <v>0</v>
      </c>
      <c r="AVN56" s="115"/>
      <c r="AVO56" s="115"/>
      <c r="AVP56" s="115"/>
      <c r="AVQ56" s="115"/>
      <c r="AVR56" s="115"/>
      <c r="AVS56" s="115"/>
      <c r="AVT56" s="115"/>
      <c r="AVU56" s="115"/>
      <c r="AVV56" s="115"/>
      <c r="AVW56" s="115"/>
      <c r="AVX56" s="115"/>
      <c r="AVY56" s="115"/>
      <c r="AVZ56" s="115"/>
      <c r="AWA56" s="116"/>
      <c r="AWB56" s="117">
        <v>0</v>
      </c>
      <c r="AWC56" s="115"/>
      <c r="AWD56" s="115"/>
      <c r="AWE56" s="115"/>
      <c r="AWF56" s="115"/>
      <c r="AWG56" s="115"/>
      <c r="AWH56" s="115"/>
      <c r="AWI56" s="115"/>
      <c r="AWJ56" s="115"/>
      <c r="AWK56" s="115"/>
      <c r="AWL56" s="116"/>
      <c r="AWM56" s="117">
        <v>0</v>
      </c>
      <c r="AWN56" s="115"/>
      <c r="AWO56" s="115"/>
      <c r="AWP56" s="115"/>
      <c r="AWQ56" s="115"/>
      <c r="AWR56" s="115"/>
      <c r="AWS56" s="115"/>
      <c r="AWT56" s="115"/>
      <c r="AWU56" s="115"/>
      <c r="AWV56" s="115"/>
      <c r="AWW56" s="115"/>
      <c r="AWX56" s="115"/>
      <c r="AWY56" s="115"/>
      <c r="AWZ56" s="115"/>
      <c r="AXA56" s="118"/>
      <c r="AXB56" s="114">
        <v>0</v>
      </c>
      <c r="AXC56" s="115"/>
      <c r="AXD56" s="115"/>
      <c r="AXE56" s="115"/>
      <c r="AXF56" s="115"/>
      <c r="AXG56" s="115"/>
      <c r="AXH56" s="115"/>
      <c r="AXI56" s="115"/>
      <c r="AXJ56" s="115"/>
      <c r="AXK56" s="115"/>
      <c r="AXL56" s="116"/>
      <c r="AXM56" s="117">
        <v>0</v>
      </c>
      <c r="AXN56" s="115"/>
      <c r="AXO56" s="115"/>
      <c r="AXP56" s="115"/>
      <c r="AXQ56" s="115"/>
      <c r="AXR56" s="115"/>
      <c r="AXS56" s="115"/>
      <c r="AXT56" s="115"/>
      <c r="AXU56" s="115"/>
      <c r="AXV56" s="115"/>
      <c r="AXW56" s="115"/>
      <c r="AXX56" s="115"/>
      <c r="AXY56" s="115"/>
      <c r="AXZ56" s="115"/>
      <c r="AYA56" s="116"/>
      <c r="AYB56" s="117">
        <v>0</v>
      </c>
      <c r="AYC56" s="115"/>
      <c r="AYD56" s="115"/>
      <c r="AYE56" s="115"/>
      <c r="AYF56" s="115"/>
      <c r="AYG56" s="115"/>
      <c r="AYH56" s="115"/>
      <c r="AYI56" s="115"/>
      <c r="AYJ56" s="115"/>
      <c r="AYK56" s="115"/>
      <c r="AYL56" s="116"/>
      <c r="AYM56" s="117">
        <v>0</v>
      </c>
      <c r="AYN56" s="115"/>
      <c r="AYO56" s="115"/>
      <c r="AYP56" s="115"/>
      <c r="AYQ56" s="115"/>
      <c r="AYR56" s="115"/>
      <c r="AYS56" s="115"/>
      <c r="AYT56" s="115"/>
      <c r="AYU56" s="115"/>
      <c r="AYV56" s="115"/>
      <c r="AYW56" s="115"/>
      <c r="AYX56" s="115"/>
      <c r="AYY56" s="115"/>
      <c r="AYZ56" s="115"/>
      <c r="AZA56" s="118"/>
      <c r="AZB56" s="114">
        <v>0</v>
      </c>
      <c r="AZC56" s="115"/>
      <c r="AZD56" s="115"/>
      <c r="AZE56" s="115"/>
      <c r="AZF56" s="115"/>
      <c r="AZG56" s="115"/>
      <c r="AZH56" s="115"/>
      <c r="AZI56" s="115"/>
      <c r="AZJ56" s="115"/>
      <c r="AZK56" s="115"/>
      <c r="AZL56" s="116"/>
      <c r="AZM56" s="117">
        <v>0</v>
      </c>
      <c r="AZN56" s="115"/>
      <c r="AZO56" s="115"/>
      <c r="AZP56" s="115"/>
      <c r="AZQ56" s="115"/>
      <c r="AZR56" s="115"/>
      <c r="AZS56" s="115"/>
      <c r="AZT56" s="115"/>
      <c r="AZU56" s="115"/>
      <c r="AZV56" s="115"/>
      <c r="AZW56" s="115"/>
      <c r="AZX56" s="115"/>
      <c r="AZY56" s="115"/>
      <c r="AZZ56" s="115"/>
      <c r="BAA56" s="116"/>
      <c r="BAB56" s="117">
        <v>0</v>
      </c>
      <c r="BAC56" s="115"/>
      <c r="BAD56" s="115"/>
      <c r="BAE56" s="115"/>
      <c r="BAF56" s="115"/>
      <c r="BAG56" s="115"/>
      <c r="BAH56" s="115"/>
      <c r="BAI56" s="115"/>
      <c r="BAJ56" s="115"/>
      <c r="BAK56" s="115"/>
      <c r="BAL56" s="116"/>
      <c r="BAM56" s="117">
        <v>0</v>
      </c>
      <c r="BAN56" s="115"/>
      <c r="BAO56" s="115"/>
      <c r="BAP56" s="115"/>
      <c r="BAQ56" s="115"/>
      <c r="BAR56" s="115"/>
      <c r="BAS56" s="115"/>
      <c r="BAT56" s="115"/>
      <c r="BAU56" s="115"/>
      <c r="BAV56" s="115"/>
      <c r="BAW56" s="115"/>
      <c r="BAX56" s="115"/>
      <c r="BAY56" s="115"/>
      <c r="BAZ56" s="115"/>
      <c r="BBA56" s="118"/>
      <c r="BBB56" s="114">
        <v>1947673.34</v>
      </c>
      <c r="BBC56" s="115"/>
      <c r="BBD56" s="115"/>
      <c r="BBE56" s="115"/>
      <c r="BBF56" s="115"/>
      <c r="BBG56" s="115"/>
      <c r="BBH56" s="115"/>
      <c r="BBI56" s="115"/>
      <c r="BBJ56" s="115"/>
      <c r="BBK56" s="115"/>
      <c r="BBL56" s="116"/>
      <c r="BBM56" s="117">
        <v>3954000</v>
      </c>
      <c r="BBN56" s="115"/>
      <c r="BBO56" s="115"/>
      <c r="BBP56" s="115"/>
      <c r="BBQ56" s="115"/>
      <c r="BBR56" s="115"/>
      <c r="BBS56" s="115"/>
      <c r="BBT56" s="115"/>
      <c r="BBU56" s="115"/>
      <c r="BBV56" s="115"/>
      <c r="BBW56" s="115"/>
      <c r="BBX56" s="115"/>
      <c r="BBY56" s="115"/>
      <c r="BBZ56" s="115"/>
      <c r="BCA56" s="116"/>
      <c r="BCB56" s="117">
        <v>1947673.34</v>
      </c>
      <c r="BCC56" s="115"/>
      <c r="BCD56" s="115"/>
      <c r="BCE56" s="115"/>
      <c r="BCF56" s="115"/>
      <c r="BCG56" s="115"/>
      <c r="BCH56" s="115"/>
      <c r="BCI56" s="115"/>
      <c r="BCJ56" s="115"/>
      <c r="BCK56" s="115"/>
      <c r="BCL56" s="116"/>
      <c r="BCM56" s="117">
        <v>3954000</v>
      </c>
      <c r="BCN56" s="115"/>
      <c r="BCO56" s="115"/>
      <c r="BCP56" s="115"/>
      <c r="BCQ56" s="115"/>
      <c r="BCR56" s="115"/>
      <c r="BCS56" s="115"/>
      <c r="BCT56" s="115"/>
      <c r="BCU56" s="115"/>
      <c r="BCV56" s="115"/>
      <c r="BCW56" s="115"/>
      <c r="BCX56" s="115"/>
      <c r="BCY56" s="115"/>
      <c r="BCZ56" s="115"/>
      <c r="BDA56" s="118"/>
      <c r="BDB56" s="114">
        <v>0</v>
      </c>
      <c r="BDC56" s="115"/>
      <c r="BDD56" s="115"/>
      <c r="BDE56" s="115"/>
      <c r="BDF56" s="115"/>
      <c r="BDG56" s="115"/>
      <c r="BDH56" s="115"/>
      <c r="BDI56" s="115"/>
      <c r="BDJ56" s="115"/>
      <c r="BDK56" s="115"/>
      <c r="BDL56" s="116"/>
      <c r="BDM56" s="117">
        <v>0</v>
      </c>
      <c r="BDN56" s="115"/>
      <c r="BDO56" s="115"/>
      <c r="BDP56" s="115"/>
      <c r="BDQ56" s="115"/>
      <c r="BDR56" s="115"/>
      <c r="BDS56" s="115"/>
      <c r="BDT56" s="115"/>
      <c r="BDU56" s="115"/>
      <c r="BDV56" s="115"/>
      <c r="BDW56" s="115"/>
      <c r="BDX56" s="115"/>
      <c r="BDY56" s="115"/>
      <c r="BDZ56" s="115"/>
      <c r="BEA56" s="116"/>
      <c r="BEB56" s="117">
        <v>0</v>
      </c>
      <c r="BEC56" s="115"/>
      <c r="BED56" s="115"/>
      <c r="BEE56" s="115"/>
      <c r="BEF56" s="115"/>
      <c r="BEG56" s="115"/>
      <c r="BEH56" s="115"/>
      <c r="BEI56" s="115"/>
      <c r="BEJ56" s="115"/>
      <c r="BEK56" s="115"/>
      <c r="BEL56" s="116"/>
      <c r="BEM56" s="117">
        <v>0</v>
      </c>
      <c r="BEN56" s="115"/>
      <c r="BEO56" s="115"/>
      <c r="BEP56" s="115"/>
      <c r="BEQ56" s="115"/>
      <c r="BER56" s="115"/>
      <c r="BES56" s="115"/>
      <c r="BET56" s="115"/>
      <c r="BEU56" s="115"/>
      <c r="BEV56" s="115"/>
      <c r="BEW56" s="115"/>
      <c r="BEX56" s="115"/>
      <c r="BEY56" s="115"/>
      <c r="BEZ56" s="115"/>
      <c r="BFA56" s="118"/>
      <c r="BFB56" s="114">
        <v>0</v>
      </c>
      <c r="BFC56" s="115"/>
      <c r="BFD56" s="115"/>
      <c r="BFE56" s="115"/>
      <c r="BFF56" s="115"/>
      <c r="BFG56" s="115"/>
      <c r="BFH56" s="115"/>
      <c r="BFI56" s="115"/>
      <c r="BFJ56" s="115"/>
      <c r="BFK56" s="115"/>
      <c r="BFL56" s="116"/>
      <c r="BFM56" s="117">
        <v>0</v>
      </c>
      <c r="BFN56" s="115"/>
      <c r="BFO56" s="115"/>
      <c r="BFP56" s="115"/>
      <c r="BFQ56" s="115"/>
      <c r="BFR56" s="115"/>
      <c r="BFS56" s="115"/>
      <c r="BFT56" s="115"/>
      <c r="BFU56" s="115"/>
      <c r="BFV56" s="115"/>
      <c r="BFW56" s="115"/>
      <c r="BFX56" s="115"/>
      <c r="BFY56" s="115"/>
      <c r="BFZ56" s="115"/>
      <c r="BGA56" s="116"/>
      <c r="BGB56" s="117">
        <v>0</v>
      </c>
      <c r="BGC56" s="115"/>
      <c r="BGD56" s="115"/>
      <c r="BGE56" s="115"/>
      <c r="BGF56" s="115"/>
      <c r="BGG56" s="115"/>
      <c r="BGH56" s="115"/>
      <c r="BGI56" s="115"/>
      <c r="BGJ56" s="115"/>
      <c r="BGK56" s="115"/>
      <c r="BGL56" s="116"/>
      <c r="BGM56" s="117">
        <v>0</v>
      </c>
      <c r="BGN56" s="115"/>
      <c r="BGO56" s="115"/>
      <c r="BGP56" s="115"/>
      <c r="BGQ56" s="115"/>
      <c r="BGR56" s="115"/>
      <c r="BGS56" s="115"/>
      <c r="BGT56" s="115"/>
      <c r="BGU56" s="115"/>
      <c r="BGV56" s="115"/>
      <c r="BGW56" s="115"/>
      <c r="BGX56" s="115"/>
      <c r="BGY56" s="115"/>
      <c r="BGZ56" s="115"/>
      <c r="BHA56" s="118"/>
      <c r="BHB56" s="114"/>
      <c r="BHC56" s="115"/>
      <c r="BHD56" s="115"/>
      <c r="BHE56" s="115"/>
      <c r="BHF56" s="115"/>
      <c r="BHG56" s="115"/>
      <c r="BHH56" s="115"/>
      <c r="BHI56" s="115"/>
      <c r="BHJ56" s="115"/>
      <c r="BHK56" s="115"/>
      <c r="BHL56" s="116"/>
      <c r="BHM56" s="117">
        <v>307500</v>
      </c>
      <c r="BHN56" s="115"/>
      <c r="BHO56" s="115"/>
      <c r="BHP56" s="115"/>
      <c r="BHQ56" s="115"/>
      <c r="BHR56" s="115"/>
      <c r="BHS56" s="115"/>
      <c r="BHT56" s="115"/>
      <c r="BHU56" s="115"/>
      <c r="BHV56" s="115"/>
      <c r="BHW56" s="115"/>
      <c r="BHX56" s="115"/>
      <c r="BHY56" s="115"/>
      <c r="BHZ56" s="115"/>
      <c r="BIA56" s="116"/>
      <c r="BIB56" s="117"/>
      <c r="BIC56" s="115"/>
      <c r="BID56" s="115"/>
      <c r="BIE56" s="115"/>
      <c r="BIF56" s="115"/>
      <c r="BIG56" s="115"/>
      <c r="BIH56" s="115"/>
      <c r="BII56" s="115"/>
      <c r="BIJ56" s="115"/>
      <c r="BIK56" s="115"/>
      <c r="BIL56" s="116"/>
      <c r="BIM56" s="117">
        <v>307500</v>
      </c>
      <c r="BIN56" s="115"/>
      <c r="BIO56" s="115"/>
      <c r="BIP56" s="115"/>
      <c r="BIQ56" s="115"/>
      <c r="BIR56" s="115"/>
      <c r="BIS56" s="115"/>
      <c r="BIT56" s="115"/>
      <c r="BIU56" s="115"/>
      <c r="BIV56" s="115"/>
      <c r="BIW56" s="115"/>
      <c r="BIX56" s="115"/>
      <c r="BIY56" s="115"/>
      <c r="BIZ56" s="115"/>
      <c r="BJA56" s="118"/>
      <c r="BJB56" s="114">
        <v>0</v>
      </c>
      <c r="BJC56" s="115"/>
      <c r="BJD56" s="115"/>
      <c r="BJE56" s="115"/>
      <c r="BJF56" s="115"/>
      <c r="BJG56" s="115"/>
      <c r="BJH56" s="115"/>
      <c r="BJI56" s="115"/>
      <c r="BJJ56" s="115"/>
      <c r="BJK56" s="115"/>
      <c r="BJL56" s="116"/>
      <c r="BJM56" s="117">
        <v>0</v>
      </c>
      <c r="BJN56" s="115"/>
      <c r="BJO56" s="115"/>
      <c r="BJP56" s="115"/>
      <c r="BJQ56" s="115"/>
      <c r="BJR56" s="115"/>
      <c r="BJS56" s="115"/>
      <c r="BJT56" s="115"/>
      <c r="BJU56" s="115"/>
      <c r="BJV56" s="115"/>
      <c r="BJW56" s="115"/>
      <c r="BJX56" s="115"/>
      <c r="BJY56" s="115"/>
      <c r="BJZ56" s="115"/>
      <c r="BKA56" s="116"/>
      <c r="BKB56" s="117">
        <v>0</v>
      </c>
      <c r="BKC56" s="115"/>
      <c r="BKD56" s="115"/>
      <c r="BKE56" s="115"/>
      <c r="BKF56" s="115"/>
      <c r="BKG56" s="115"/>
      <c r="BKH56" s="115"/>
      <c r="BKI56" s="115"/>
      <c r="BKJ56" s="115"/>
      <c r="BKK56" s="115"/>
      <c r="BKL56" s="116"/>
      <c r="BKM56" s="117">
        <v>0</v>
      </c>
      <c r="BKN56" s="115"/>
      <c r="BKO56" s="115"/>
      <c r="BKP56" s="115"/>
      <c r="BKQ56" s="115"/>
      <c r="BKR56" s="115"/>
      <c r="BKS56" s="115"/>
      <c r="BKT56" s="115"/>
      <c r="BKU56" s="115"/>
      <c r="BKV56" s="115"/>
      <c r="BKW56" s="115"/>
      <c r="BKX56" s="115"/>
      <c r="BKY56" s="115"/>
      <c r="BKZ56" s="115"/>
      <c r="BLA56" s="118"/>
      <c r="BLB56" s="114">
        <v>0</v>
      </c>
      <c r="BLC56" s="115"/>
      <c r="BLD56" s="115"/>
      <c r="BLE56" s="115"/>
      <c r="BLF56" s="115"/>
      <c r="BLG56" s="115"/>
      <c r="BLH56" s="115"/>
      <c r="BLI56" s="115"/>
      <c r="BLJ56" s="115"/>
      <c r="BLK56" s="115"/>
      <c r="BLL56" s="116"/>
      <c r="BLM56" s="117">
        <v>0</v>
      </c>
      <c r="BLN56" s="115"/>
      <c r="BLO56" s="115"/>
      <c r="BLP56" s="115"/>
      <c r="BLQ56" s="115"/>
      <c r="BLR56" s="115"/>
      <c r="BLS56" s="115"/>
      <c r="BLT56" s="115"/>
      <c r="BLU56" s="115"/>
      <c r="BLV56" s="115"/>
      <c r="BLW56" s="115"/>
      <c r="BLX56" s="115"/>
      <c r="BLY56" s="115"/>
      <c r="BLZ56" s="115"/>
      <c r="BMA56" s="116"/>
      <c r="BMB56" s="117">
        <v>0</v>
      </c>
      <c r="BMC56" s="115"/>
      <c r="BMD56" s="115"/>
      <c r="BME56" s="115"/>
      <c r="BMF56" s="115"/>
      <c r="BMG56" s="115"/>
      <c r="BMH56" s="115"/>
      <c r="BMI56" s="115"/>
      <c r="BMJ56" s="115"/>
      <c r="BMK56" s="115"/>
      <c r="BML56" s="116"/>
      <c r="BMM56" s="117">
        <v>0</v>
      </c>
      <c r="BMN56" s="115"/>
      <c r="BMO56" s="115"/>
      <c r="BMP56" s="115"/>
      <c r="BMQ56" s="115"/>
      <c r="BMR56" s="115"/>
      <c r="BMS56" s="115"/>
      <c r="BMT56" s="115"/>
      <c r="BMU56" s="115"/>
      <c r="BMV56" s="115"/>
      <c r="BMW56" s="115"/>
      <c r="BMX56" s="115"/>
      <c r="BMY56" s="115"/>
      <c r="BMZ56" s="115"/>
      <c r="BNA56" s="118"/>
      <c r="BNB56" s="61"/>
      <c r="BNC56" s="61"/>
      <c r="BND56" s="61"/>
      <c r="BNE56" s="61"/>
      <c r="BNF56" s="61"/>
      <c r="BNG56" s="61"/>
      <c r="BNH56" s="61"/>
      <c r="BNI56" s="61"/>
      <c r="BNJ56" s="61"/>
      <c r="BNK56" s="61"/>
      <c r="BNL56" s="61"/>
      <c r="BNM56" s="61"/>
      <c r="BNN56" s="61"/>
      <c r="BNO56" s="61"/>
      <c r="BNP56" s="61"/>
      <c r="BNQ56" s="61"/>
      <c r="BNR56" s="61"/>
      <c r="BNS56" s="61"/>
      <c r="BNT56" s="61"/>
      <c r="BNU56" s="61"/>
      <c r="BNV56" s="61"/>
      <c r="BNW56" s="61"/>
      <c r="BNX56" s="61"/>
      <c r="BNY56" s="61"/>
      <c r="BNZ56" s="61"/>
      <c r="BOA56" s="61"/>
      <c r="BOB56" s="61"/>
      <c r="BOC56" s="61"/>
      <c r="BOD56" s="61"/>
      <c r="BOE56" s="61"/>
      <c r="BOF56" s="61"/>
      <c r="BOG56" s="61"/>
      <c r="BOH56" s="61"/>
      <c r="BOI56" s="61"/>
      <c r="BOJ56" s="61"/>
      <c r="BOK56" s="61"/>
      <c r="BOL56" s="61"/>
      <c r="BOM56" s="61"/>
      <c r="BON56" s="61"/>
      <c r="BOO56" s="61"/>
      <c r="BOP56" s="61"/>
      <c r="BOQ56" s="61"/>
      <c r="BOR56" s="61"/>
      <c r="BOS56" s="61"/>
      <c r="BOT56" s="61"/>
      <c r="BOU56" s="61"/>
      <c r="BOV56" s="61"/>
      <c r="BOW56" s="61"/>
      <c r="BOX56" s="61"/>
      <c r="BOY56" s="61"/>
      <c r="BOZ56" s="61"/>
      <c r="BPA56" s="61"/>
    </row>
    <row r="57" spans="1:1769" s="62" customFormat="1" ht="33" customHeight="1">
      <c r="A57" s="192" t="s">
        <v>53</v>
      </c>
      <c r="B57" s="193"/>
      <c r="C57" s="193"/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3"/>
      <c r="W57" s="193"/>
      <c r="X57" s="193"/>
      <c r="Y57" s="193"/>
      <c r="Z57" s="193"/>
      <c r="AA57" s="193"/>
      <c r="AB57" s="193"/>
      <c r="AC57" s="193"/>
      <c r="AD57" s="193"/>
      <c r="AE57" s="193"/>
      <c r="AF57" s="193"/>
      <c r="AG57" s="193"/>
      <c r="AH57" s="193"/>
      <c r="AI57" s="193"/>
      <c r="AJ57" s="193"/>
      <c r="AK57" s="193"/>
      <c r="AL57" s="193"/>
      <c r="AM57" s="193"/>
      <c r="AN57" s="193"/>
      <c r="AO57" s="193"/>
      <c r="AP57" s="193"/>
      <c r="AQ57" s="193"/>
      <c r="AR57" s="193"/>
      <c r="AS57" s="125" t="s">
        <v>73</v>
      </c>
      <c r="AT57" s="126"/>
      <c r="AU57" s="126"/>
      <c r="AV57" s="126"/>
      <c r="AW57" s="126"/>
      <c r="AX57" s="126"/>
      <c r="AY57" s="126"/>
      <c r="AZ57" s="126"/>
      <c r="BA57" s="126"/>
      <c r="BB57" s="127">
        <f>DB57+FB57+HB57+JB57+LB57+NB57+PB57+RB57+TB57+VB57+XB57+ZB57+ABB57+ADB57+AFB57+AHB57+AJB57+ALB57+ANB57+APB57+ARB57+ATB57+AVB57+AXB57+AZB57+BBB57+BDB57+BFB57+BHB57+BJB57+BLB57</f>
        <v>0</v>
      </c>
      <c r="BC57" s="127"/>
      <c r="BD57" s="127"/>
      <c r="BE57" s="127"/>
      <c r="BF57" s="127"/>
      <c r="BG57" s="127"/>
      <c r="BH57" s="127"/>
      <c r="BI57" s="127"/>
      <c r="BJ57" s="127"/>
      <c r="BK57" s="127"/>
      <c r="BL57" s="127"/>
      <c r="BM57" s="127">
        <f>DM57+FM57+HM57+JM57+LM57+NM57+PM57+RM57+TM57+VM57+XM57+ZM57+ABM57+ADM57+AFM57+AHM57+AJM57+ALM57+ANM57+APM57+ARM57+ATM57+AVM57+AXM57+AZM57+BBM57+BDM57+BFM57+BHM57+BJM57+BLM57</f>
        <v>0</v>
      </c>
      <c r="BN57" s="127"/>
      <c r="BO57" s="127"/>
      <c r="BP57" s="127"/>
      <c r="BQ57" s="127"/>
      <c r="BR57" s="127"/>
      <c r="BS57" s="127"/>
      <c r="BT57" s="127"/>
      <c r="BU57" s="127"/>
      <c r="BV57" s="127"/>
      <c r="BW57" s="127"/>
      <c r="BX57" s="127"/>
      <c r="BY57" s="127"/>
      <c r="BZ57" s="127"/>
      <c r="CA57" s="127"/>
      <c r="CB57" s="127">
        <f>EB57+GB57+IB57+KB57+MB57+OB57+QB57+SB57+UB57+WB57+YB57+AAB57+ACB57+AEB57+AGB57+AIB57+AKB57+AMB57+AOB57+AQB57+ASB57+AUB57+AWB57+AYB57+BAB57+BCB57+BEB57+BGB57+BIB57+BKB57+BMB57</f>
        <v>0</v>
      </c>
      <c r="CC57" s="127"/>
      <c r="CD57" s="127"/>
      <c r="CE57" s="127"/>
      <c r="CF57" s="127"/>
      <c r="CG57" s="127"/>
      <c r="CH57" s="127"/>
      <c r="CI57" s="127"/>
      <c r="CJ57" s="127"/>
      <c r="CK57" s="127"/>
      <c r="CL57" s="127"/>
      <c r="CM57" s="127">
        <f>EM57+GM57+IM57+KM57+MM57+OM57+QM57+SM57+UM57+WM57+YM57+AAM57+ACM57+AEM57+AGM57+AIM57+AKM57+AMM57+AOM57+AQM57+ASM57+AUM57+AWM57+AYM57+BAM57+BCM57+BEM57+BGM57+BIM57+BKM57+BMM57</f>
        <v>0</v>
      </c>
      <c r="CN57" s="127"/>
      <c r="CO57" s="127"/>
      <c r="CP57" s="127"/>
      <c r="CQ57" s="127"/>
      <c r="CR57" s="127"/>
      <c r="CS57" s="127"/>
      <c r="CT57" s="127"/>
      <c r="CU57" s="127"/>
      <c r="CV57" s="127"/>
      <c r="CW57" s="127"/>
      <c r="CX57" s="127"/>
      <c r="CY57" s="127"/>
      <c r="CZ57" s="127"/>
      <c r="DA57" s="128"/>
      <c r="DB57" s="114">
        <v>0</v>
      </c>
      <c r="DC57" s="115"/>
      <c r="DD57" s="115"/>
      <c r="DE57" s="115"/>
      <c r="DF57" s="115"/>
      <c r="DG57" s="115"/>
      <c r="DH57" s="115"/>
      <c r="DI57" s="115"/>
      <c r="DJ57" s="115"/>
      <c r="DK57" s="115"/>
      <c r="DL57" s="116"/>
      <c r="DM57" s="117">
        <v>0</v>
      </c>
      <c r="DN57" s="115"/>
      <c r="DO57" s="115"/>
      <c r="DP57" s="115"/>
      <c r="DQ57" s="115"/>
      <c r="DR57" s="115"/>
      <c r="DS57" s="115"/>
      <c r="DT57" s="115"/>
      <c r="DU57" s="115"/>
      <c r="DV57" s="115"/>
      <c r="DW57" s="115"/>
      <c r="DX57" s="115"/>
      <c r="DY57" s="115"/>
      <c r="DZ57" s="115"/>
      <c r="EA57" s="116"/>
      <c r="EB57" s="117">
        <v>0</v>
      </c>
      <c r="EC57" s="115"/>
      <c r="ED57" s="115"/>
      <c r="EE57" s="115"/>
      <c r="EF57" s="115"/>
      <c r="EG57" s="115"/>
      <c r="EH57" s="115"/>
      <c r="EI57" s="115"/>
      <c r="EJ57" s="115"/>
      <c r="EK57" s="115"/>
      <c r="EL57" s="116"/>
      <c r="EM57" s="117">
        <v>0</v>
      </c>
      <c r="EN57" s="115"/>
      <c r="EO57" s="115"/>
      <c r="EP57" s="115"/>
      <c r="EQ57" s="115"/>
      <c r="ER57" s="115"/>
      <c r="ES57" s="115"/>
      <c r="ET57" s="115"/>
      <c r="EU57" s="115"/>
      <c r="EV57" s="115"/>
      <c r="EW57" s="115"/>
      <c r="EX57" s="115"/>
      <c r="EY57" s="115"/>
      <c r="EZ57" s="115"/>
      <c r="FA57" s="118"/>
      <c r="FB57" s="114">
        <v>0</v>
      </c>
      <c r="FC57" s="115"/>
      <c r="FD57" s="115"/>
      <c r="FE57" s="115"/>
      <c r="FF57" s="115"/>
      <c r="FG57" s="115"/>
      <c r="FH57" s="115"/>
      <c r="FI57" s="115"/>
      <c r="FJ57" s="115"/>
      <c r="FK57" s="115"/>
      <c r="FL57" s="116"/>
      <c r="FM57" s="117">
        <v>0</v>
      </c>
      <c r="FN57" s="115"/>
      <c r="FO57" s="115"/>
      <c r="FP57" s="115"/>
      <c r="FQ57" s="115"/>
      <c r="FR57" s="115"/>
      <c r="FS57" s="115"/>
      <c r="FT57" s="115"/>
      <c r="FU57" s="115"/>
      <c r="FV57" s="115"/>
      <c r="FW57" s="115"/>
      <c r="FX57" s="115"/>
      <c r="FY57" s="115"/>
      <c r="FZ57" s="115"/>
      <c r="GA57" s="116"/>
      <c r="GB57" s="117">
        <v>0</v>
      </c>
      <c r="GC57" s="115"/>
      <c r="GD57" s="115"/>
      <c r="GE57" s="115"/>
      <c r="GF57" s="115"/>
      <c r="GG57" s="115"/>
      <c r="GH57" s="115"/>
      <c r="GI57" s="115"/>
      <c r="GJ57" s="115"/>
      <c r="GK57" s="115"/>
      <c r="GL57" s="116"/>
      <c r="GM57" s="117">
        <v>0</v>
      </c>
      <c r="GN57" s="115"/>
      <c r="GO57" s="115"/>
      <c r="GP57" s="115"/>
      <c r="GQ57" s="115"/>
      <c r="GR57" s="115"/>
      <c r="GS57" s="115"/>
      <c r="GT57" s="115"/>
      <c r="GU57" s="115"/>
      <c r="GV57" s="115"/>
      <c r="GW57" s="115"/>
      <c r="GX57" s="115"/>
      <c r="GY57" s="115"/>
      <c r="GZ57" s="115"/>
      <c r="HA57" s="118"/>
      <c r="HB57" s="114">
        <v>0</v>
      </c>
      <c r="HC57" s="115"/>
      <c r="HD57" s="115"/>
      <c r="HE57" s="115"/>
      <c r="HF57" s="115"/>
      <c r="HG57" s="115"/>
      <c r="HH57" s="115"/>
      <c r="HI57" s="115"/>
      <c r="HJ57" s="115"/>
      <c r="HK57" s="115"/>
      <c r="HL57" s="116"/>
      <c r="HM57" s="117">
        <v>0</v>
      </c>
      <c r="HN57" s="115"/>
      <c r="HO57" s="115"/>
      <c r="HP57" s="115"/>
      <c r="HQ57" s="115"/>
      <c r="HR57" s="115"/>
      <c r="HS57" s="115"/>
      <c r="HT57" s="115"/>
      <c r="HU57" s="115"/>
      <c r="HV57" s="115"/>
      <c r="HW57" s="115"/>
      <c r="HX57" s="115"/>
      <c r="HY57" s="115"/>
      <c r="HZ57" s="115"/>
      <c r="IA57" s="116"/>
      <c r="IB57" s="117">
        <v>0</v>
      </c>
      <c r="IC57" s="115"/>
      <c r="ID57" s="115"/>
      <c r="IE57" s="115"/>
      <c r="IF57" s="115"/>
      <c r="IG57" s="115"/>
      <c r="IH57" s="115"/>
      <c r="II57" s="115"/>
      <c r="IJ57" s="115"/>
      <c r="IK57" s="115"/>
      <c r="IL57" s="116"/>
      <c r="IM57" s="117">
        <v>0</v>
      </c>
      <c r="IN57" s="115"/>
      <c r="IO57" s="115"/>
      <c r="IP57" s="115"/>
      <c r="IQ57" s="115"/>
      <c r="IR57" s="115"/>
      <c r="IS57" s="115"/>
      <c r="IT57" s="115"/>
      <c r="IU57" s="115"/>
      <c r="IV57" s="115"/>
      <c r="IW57" s="115"/>
      <c r="IX57" s="115"/>
      <c r="IY57" s="115"/>
      <c r="IZ57" s="115"/>
      <c r="JA57" s="118"/>
      <c r="JB57" s="114">
        <v>0</v>
      </c>
      <c r="JC57" s="115"/>
      <c r="JD57" s="115"/>
      <c r="JE57" s="115"/>
      <c r="JF57" s="115"/>
      <c r="JG57" s="115"/>
      <c r="JH57" s="115"/>
      <c r="JI57" s="115"/>
      <c r="JJ57" s="115"/>
      <c r="JK57" s="115"/>
      <c r="JL57" s="116"/>
      <c r="JM57" s="117">
        <v>0</v>
      </c>
      <c r="JN57" s="115"/>
      <c r="JO57" s="115"/>
      <c r="JP57" s="115"/>
      <c r="JQ57" s="115"/>
      <c r="JR57" s="115"/>
      <c r="JS57" s="115"/>
      <c r="JT57" s="115"/>
      <c r="JU57" s="115"/>
      <c r="JV57" s="115"/>
      <c r="JW57" s="115"/>
      <c r="JX57" s="115"/>
      <c r="JY57" s="115"/>
      <c r="JZ57" s="115"/>
      <c r="KA57" s="116"/>
      <c r="KB57" s="117">
        <v>0</v>
      </c>
      <c r="KC57" s="115"/>
      <c r="KD57" s="115"/>
      <c r="KE57" s="115"/>
      <c r="KF57" s="115"/>
      <c r="KG57" s="115"/>
      <c r="KH57" s="115"/>
      <c r="KI57" s="115"/>
      <c r="KJ57" s="115"/>
      <c r="KK57" s="115"/>
      <c r="KL57" s="116"/>
      <c r="KM57" s="117">
        <v>0</v>
      </c>
      <c r="KN57" s="115"/>
      <c r="KO57" s="115"/>
      <c r="KP57" s="115"/>
      <c r="KQ57" s="115"/>
      <c r="KR57" s="115"/>
      <c r="KS57" s="115"/>
      <c r="KT57" s="115"/>
      <c r="KU57" s="115"/>
      <c r="KV57" s="115"/>
      <c r="KW57" s="115"/>
      <c r="KX57" s="115"/>
      <c r="KY57" s="115"/>
      <c r="KZ57" s="115"/>
      <c r="LA57" s="118"/>
      <c r="LB57" s="114">
        <v>0</v>
      </c>
      <c r="LC57" s="115"/>
      <c r="LD57" s="115"/>
      <c r="LE57" s="115"/>
      <c r="LF57" s="115"/>
      <c r="LG57" s="115"/>
      <c r="LH57" s="115"/>
      <c r="LI57" s="115"/>
      <c r="LJ57" s="115"/>
      <c r="LK57" s="115"/>
      <c r="LL57" s="116"/>
      <c r="LM57" s="117">
        <v>0</v>
      </c>
      <c r="LN57" s="115"/>
      <c r="LO57" s="115"/>
      <c r="LP57" s="115"/>
      <c r="LQ57" s="115"/>
      <c r="LR57" s="115"/>
      <c r="LS57" s="115"/>
      <c r="LT57" s="115"/>
      <c r="LU57" s="115"/>
      <c r="LV57" s="115"/>
      <c r="LW57" s="115"/>
      <c r="LX57" s="115"/>
      <c r="LY57" s="115"/>
      <c r="LZ57" s="115"/>
      <c r="MA57" s="116"/>
      <c r="MB57" s="117">
        <v>0</v>
      </c>
      <c r="MC57" s="115"/>
      <c r="MD57" s="115"/>
      <c r="ME57" s="115"/>
      <c r="MF57" s="115"/>
      <c r="MG57" s="115"/>
      <c r="MH57" s="115"/>
      <c r="MI57" s="115"/>
      <c r="MJ57" s="115"/>
      <c r="MK57" s="115"/>
      <c r="ML57" s="116"/>
      <c r="MM57" s="117">
        <v>0</v>
      </c>
      <c r="MN57" s="115"/>
      <c r="MO57" s="115"/>
      <c r="MP57" s="115"/>
      <c r="MQ57" s="115"/>
      <c r="MR57" s="115"/>
      <c r="MS57" s="115"/>
      <c r="MT57" s="115"/>
      <c r="MU57" s="115"/>
      <c r="MV57" s="115"/>
      <c r="MW57" s="115"/>
      <c r="MX57" s="115"/>
      <c r="MY57" s="115"/>
      <c r="MZ57" s="115"/>
      <c r="NA57" s="118"/>
      <c r="NB57" s="114">
        <v>0</v>
      </c>
      <c r="NC57" s="115"/>
      <c r="ND57" s="115"/>
      <c r="NE57" s="115"/>
      <c r="NF57" s="115"/>
      <c r="NG57" s="115"/>
      <c r="NH57" s="115"/>
      <c r="NI57" s="115"/>
      <c r="NJ57" s="115"/>
      <c r="NK57" s="115"/>
      <c r="NL57" s="116"/>
      <c r="NM57" s="117">
        <v>0</v>
      </c>
      <c r="NN57" s="115"/>
      <c r="NO57" s="115"/>
      <c r="NP57" s="115"/>
      <c r="NQ57" s="115"/>
      <c r="NR57" s="115"/>
      <c r="NS57" s="115"/>
      <c r="NT57" s="115"/>
      <c r="NU57" s="115"/>
      <c r="NV57" s="115"/>
      <c r="NW57" s="115"/>
      <c r="NX57" s="115"/>
      <c r="NY57" s="115"/>
      <c r="NZ57" s="115"/>
      <c r="OA57" s="116"/>
      <c r="OB57" s="117">
        <v>0</v>
      </c>
      <c r="OC57" s="115"/>
      <c r="OD57" s="115"/>
      <c r="OE57" s="115"/>
      <c r="OF57" s="115"/>
      <c r="OG57" s="115"/>
      <c r="OH57" s="115"/>
      <c r="OI57" s="115"/>
      <c r="OJ57" s="115"/>
      <c r="OK57" s="115"/>
      <c r="OL57" s="116"/>
      <c r="OM57" s="117">
        <v>0</v>
      </c>
      <c r="ON57" s="115"/>
      <c r="OO57" s="115"/>
      <c r="OP57" s="115"/>
      <c r="OQ57" s="115"/>
      <c r="OR57" s="115"/>
      <c r="OS57" s="115"/>
      <c r="OT57" s="115"/>
      <c r="OU57" s="115"/>
      <c r="OV57" s="115"/>
      <c r="OW57" s="115"/>
      <c r="OX57" s="115"/>
      <c r="OY57" s="115"/>
      <c r="OZ57" s="115"/>
      <c r="PA57" s="118"/>
      <c r="PB57" s="114">
        <v>0</v>
      </c>
      <c r="PC57" s="115"/>
      <c r="PD57" s="115"/>
      <c r="PE57" s="115"/>
      <c r="PF57" s="115"/>
      <c r="PG57" s="115"/>
      <c r="PH57" s="115"/>
      <c r="PI57" s="115"/>
      <c r="PJ57" s="115"/>
      <c r="PK57" s="115"/>
      <c r="PL57" s="116"/>
      <c r="PM57" s="117">
        <v>0</v>
      </c>
      <c r="PN57" s="115"/>
      <c r="PO57" s="115"/>
      <c r="PP57" s="115"/>
      <c r="PQ57" s="115"/>
      <c r="PR57" s="115"/>
      <c r="PS57" s="115"/>
      <c r="PT57" s="115"/>
      <c r="PU57" s="115"/>
      <c r="PV57" s="115"/>
      <c r="PW57" s="115"/>
      <c r="PX57" s="115"/>
      <c r="PY57" s="115"/>
      <c r="PZ57" s="115"/>
      <c r="QA57" s="116"/>
      <c r="QB57" s="117">
        <v>0</v>
      </c>
      <c r="QC57" s="115"/>
      <c r="QD57" s="115"/>
      <c r="QE57" s="115"/>
      <c r="QF57" s="115"/>
      <c r="QG57" s="115"/>
      <c r="QH57" s="115"/>
      <c r="QI57" s="115"/>
      <c r="QJ57" s="115"/>
      <c r="QK57" s="115"/>
      <c r="QL57" s="116"/>
      <c r="QM57" s="117">
        <v>0</v>
      </c>
      <c r="QN57" s="115"/>
      <c r="QO57" s="115"/>
      <c r="QP57" s="115"/>
      <c r="QQ57" s="115"/>
      <c r="QR57" s="115"/>
      <c r="QS57" s="115"/>
      <c r="QT57" s="115"/>
      <c r="QU57" s="115"/>
      <c r="QV57" s="115"/>
      <c r="QW57" s="115"/>
      <c r="QX57" s="115"/>
      <c r="QY57" s="115"/>
      <c r="QZ57" s="115"/>
      <c r="RA57" s="118"/>
      <c r="RB57" s="114">
        <v>0</v>
      </c>
      <c r="RC57" s="115"/>
      <c r="RD57" s="115"/>
      <c r="RE57" s="115"/>
      <c r="RF57" s="115"/>
      <c r="RG57" s="115"/>
      <c r="RH57" s="115"/>
      <c r="RI57" s="115"/>
      <c r="RJ57" s="115"/>
      <c r="RK57" s="115"/>
      <c r="RL57" s="116"/>
      <c r="RM57" s="117">
        <v>0</v>
      </c>
      <c r="RN57" s="115"/>
      <c r="RO57" s="115"/>
      <c r="RP57" s="115"/>
      <c r="RQ57" s="115"/>
      <c r="RR57" s="115"/>
      <c r="RS57" s="115"/>
      <c r="RT57" s="115"/>
      <c r="RU57" s="115"/>
      <c r="RV57" s="115"/>
      <c r="RW57" s="115"/>
      <c r="RX57" s="115"/>
      <c r="RY57" s="115"/>
      <c r="RZ57" s="115"/>
      <c r="SA57" s="116"/>
      <c r="SB57" s="117">
        <v>0</v>
      </c>
      <c r="SC57" s="115"/>
      <c r="SD57" s="115"/>
      <c r="SE57" s="115"/>
      <c r="SF57" s="115"/>
      <c r="SG57" s="115"/>
      <c r="SH57" s="115"/>
      <c r="SI57" s="115"/>
      <c r="SJ57" s="115"/>
      <c r="SK57" s="115"/>
      <c r="SL57" s="116"/>
      <c r="SM57" s="117">
        <v>0</v>
      </c>
      <c r="SN57" s="115"/>
      <c r="SO57" s="115"/>
      <c r="SP57" s="115"/>
      <c r="SQ57" s="115"/>
      <c r="SR57" s="115"/>
      <c r="SS57" s="115"/>
      <c r="ST57" s="115"/>
      <c r="SU57" s="115"/>
      <c r="SV57" s="115"/>
      <c r="SW57" s="115"/>
      <c r="SX57" s="115"/>
      <c r="SY57" s="115"/>
      <c r="SZ57" s="115"/>
      <c r="TA57" s="118"/>
      <c r="TB57" s="114">
        <v>0</v>
      </c>
      <c r="TC57" s="115"/>
      <c r="TD57" s="115"/>
      <c r="TE57" s="115"/>
      <c r="TF57" s="115"/>
      <c r="TG57" s="115"/>
      <c r="TH57" s="115"/>
      <c r="TI57" s="115"/>
      <c r="TJ57" s="115"/>
      <c r="TK57" s="115"/>
      <c r="TL57" s="116"/>
      <c r="TM57" s="117">
        <v>0</v>
      </c>
      <c r="TN57" s="115"/>
      <c r="TO57" s="115"/>
      <c r="TP57" s="115"/>
      <c r="TQ57" s="115"/>
      <c r="TR57" s="115"/>
      <c r="TS57" s="115"/>
      <c r="TT57" s="115"/>
      <c r="TU57" s="115"/>
      <c r="TV57" s="115"/>
      <c r="TW57" s="115"/>
      <c r="TX57" s="115"/>
      <c r="TY57" s="115"/>
      <c r="TZ57" s="115"/>
      <c r="UA57" s="116"/>
      <c r="UB57" s="117">
        <v>0</v>
      </c>
      <c r="UC57" s="115"/>
      <c r="UD57" s="115"/>
      <c r="UE57" s="115"/>
      <c r="UF57" s="115"/>
      <c r="UG57" s="115"/>
      <c r="UH57" s="115"/>
      <c r="UI57" s="115"/>
      <c r="UJ57" s="115"/>
      <c r="UK57" s="115"/>
      <c r="UL57" s="116"/>
      <c r="UM57" s="117">
        <v>0</v>
      </c>
      <c r="UN57" s="115"/>
      <c r="UO57" s="115"/>
      <c r="UP57" s="115"/>
      <c r="UQ57" s="115"/>
      <c r="UR57" s="115"/>
      <c r="US57" s="115"/>
      <c r="UT57" s="115"/>
      <c r="UU57" s="115"/>
      <c r="UV57" s="115"/>
      <c r="UW57" s="115"/>
      <c r="UX57" s="115"/>
      <c r="UY57" s="115"/>
      <c r="UZ57" s="115"/>
      <c r="VA57" s="118"/>
      <c r="VB57" s="114">
        <v>0</v>
      </c>
      <c r="VC57" s="115"/>
      <c r="VD57" s="115"/>
      <c r="VE57" s="115"/>
      <c r="VF57" s="115"/>
      <c r="VG57" s="115"/>
      <c r="VH57" s="115"/>
      <c r="VI57" s="115"/>
      <c r="VJ57" s="115"/>
      <c r="VK57" s="115"/>
      <c r="VL57" s="116"/>
      <c r="VM57" s="117">
        <v>0</v>
      </c>
      <c r="VN57" s="115"/>
      <c r="VO57" s="115"/>
      <c r="VP57" s="115"/>
      <c r="VQ57" s="115"/>
      <c r="VR57" s="115"/>
      <c r="VS57" s="115"/>
      <c r="VT57" s="115"/>
      <c r="VU57" s="115"/>
      <c r="VV57" s="115"/>
      <c r="VW57" s="115"/>
      <c r="VX57" s="115"/>
      <c r="VY57" s="115"/>
      <c r="VZ57" s="115"/>
      <c r="WA57" s="116"/>
      <c r="WB57" s="117">
        <v>0</v>
      </c>
      <c r="WC57" s="115"/>
      <c r="WD57" s="115"/>
      <c r="WE57" s="115"/>
      <c r="WF57" s="115"/>
      <c r="WG57" s="115"/>
      <c r="WH57" s="115"/>
      <c r="WI57" s="115"/>
      <c r="WJ57" s="115"/>
      <c r="WK57" s="115"/>
      <c r="WL57" s="116"/>
      <c r="WM57" s="117">
        <v>0</v>
      </c>
      <c r="WN57" s="115"/>
      <c r="WO57" s="115"/>
      <c r="WP57" s="115"/>
      <c r="WQ57" s="115"/>
      <c r="WR57" s="115"/>
      <c r="WS57" s="115"/>
      <c r="WT57" s="115"/>
      <c r="WU57" s="115"/>
      <c r="WV57" s="115"/>
      <c r="WW57" s="115"/>
      <c r="WX57" s="115"/>
      <c r="WY57" s="115"/>
      <c r="WZ57" s="115"/>
      <c r="XA57" s="118"/>
      <c r="XB57" s="114">
        <v>0</v>
      </c>
      <c r="XC57" s="115"/>
      <c r="XD57" s="115"/>
      <c r="XE57" s="115"/>
      <c r="XF57" s="115"/>
      <c r="XG57" s="115"/>
      <c r="XH57" s="115"/>
      <c r="XI57" s="115"/>
      <c r="XJ57" s="115"/>
      <c r="XK57" s="115"/>
      <c r="XL57" s="116"/>
      <c r="XM57" s="117">
        <v>0</v>
      </c>
      <c r="XN57" s="115"/>
      <c r="XO57" s="115"/>
      <c r="XP57" s="115"/>
      <c r="XQ57" s="115"/>
      <c r="XR57" s="115"/>
      <c r="XS57" s="115"/>
      <c r="XT57" s="115"/>
      <c r="XU57" s="115"/>
      <c r="XV57" s="115"/>
      <c r="XW57" s="115"/>
      <c r="XX57" s="115"/>
      <c r="XY57" s="115"/>
      <c r="XZ57" s="115"/>
      <c r="YA57" s="116"/>
      <c r="YB57" s="117">
        <v>0</v>
      </c>
      <c r="YC57" s="115"/>
      <c r="YD57" s="115"/>
      <c r="YE57" s="115"/>
      <c r="YF57" s="115"/>
      <c r="YG57" s="115"/>
      <c r="YH57" s="115"/>
      <c r="YI57" s="115"/>
      <c r="YJ57" s="115"/>
      <c r="YK57" s="115"/>
      <c r="YL57" s="116"/>
      <c r="YM57" s="117">
        <v>0</v>
      </c>
      <c r="YN57" s="115"/>
      <c r="YO57" s="115"/>
      <c r="YP57" s="115"/>
      <c r="YQ57" s="115"/>
      <c r="YR57" s="115"/>
      <c r="YS57" s="115"/>
      <c r="YT57" s="115"/>
      <c r="YU57" s="115"/>
      <c r="YV57" s="115"/>
      <c r="YW57" s="115"/>
      <c r="YX57" s="115"/>
      <c r="YY57" s="115"/>
      <c r="YZ57" s="115"/>
      <c r="ZA57" s="118"/>
      <c r="ZB57" s="114">
        <v>0</v>
      </c>
      <c r="ZC57" s="115"/>
      <c r="ZD57" s="115"/>
      <c r="ZE57" s="115"/>
      <c r="ZF57" s="115"/>
      <c r="ZG57" s="115"/>
      <c r="ZH57" s="115"/>
      <c r="ZI57" s="115"/>
      <c r="ZJ57" s="115"/>
      <c r="ZK57" s="115"/>
      <c r="ZL57" s="116"/>
      <c r="ZM57" s="117">
        <v>0</v>
      </c>
      <c r="ZN57" s="115"/>
      <c r="ZO57" s="115"/>
      <c r="ZP57" s="115"/>
      <c r="ZQ57" s="115"/>
      <c r="ZR57" s="115"/>
      <c r="ZS57" s="115"/>
      <c r="ZT57" s="115"/>
      <c r="ZU57" s="115"/>
      <c r="ZV57" s="115"/>
      <c r="ZW57" s="115"/>
      <c r="ZX57" s="115"/>
      <c r="ZY57" s="115"/>
      <c r="ZZ57" s="115"/>
      <c r="AAA57" s="116"/>
      <c r="AAB57" s="117">
        <v>0</v>
      </c>
      <c r="AAC57" s="115"/>
      <c r="AAD57" s="115"/>
      <c r="AAE57" s="115"/>
      <c r="AAF57" s="115"/>
      <c r="AAG57" s="115"/>
      <c r="AAH57" s="115"/>
      <c r="AAI57" s="115"/>
      <c r="AAJ57" s="115"/>
      <c r="AAK57" s="115"/>
      <c r="AAL57" s="116"/>
      <c r="AAM57" s="117">
        <v>0</v>
      </c>
      <c r="AAN57" s="115"/>
      <c r="AAO57" s="115"/>
      <c r="AAP57" s="115"/>
      <c r="AAQ57" s="115"/>
      <c r="AAR57" s="115"/>
      <c r="AAS57" s="115"/>
      <c r="AAT57" s="115"/>
      <c r="AAU57" s="115"/>
      <c r="AAV57" s="115"/>
      <c r="AAW57" s="115"/>
      <c r="AAX57" s="115"/>
      <c r="AAY57" s="115"/>
      <c r="AAZ57" s="115"/>
      <c r="ABA57" s="118"/>
      <c r="ABB57" s="114">
        <v>0</v>
      </c>
      <c r="ABC57" s="115"/>
      <c r="ABD57" s="115"/>
      <c r="ABE57" s="115"/>
      <c r="ABF57" s="115"/>
      <c r="ABG57" s="115"/>
      <c r="ABH57" s="115"/>
      <c r="ABI57" s="115"/>
      <c r="ABJ57" s="115"/>
      <c r="ABK57" s="115"/>
      <c r="ABL57" s="116"/>
      <c r="ABM57" s="117">
        <v>0</v>
      </c>
      <c r="ABN57" s="115"/>
      <c r="ABO57" s="115"/>
      <c r="ABP57" s="115"/>
      <c r="ABQ57" s="115"/>
      <c r="ABR57" s="115"/>
      <c r="ABS57" s="115"/>
      <c r="ABT57" s="115"/>
      <c r="ABU57" s="115"/>
      <c r="ABV57" s="115"/>
      <c r="ABW57" s="115"/>
      <c r="ABX57" s="115"/>
      <c r="ABY57" s="115"/>
      <c r="ABZ57" s="115"/>
      <c r="ACA57" s="116"/>
      <c r="ACB57" s="117">
        <v>0</v>
      </c>
      <c r="ACC57" s="115"/>
      <c r="ACD57" s="115"/>
      <c r="ACE57" s="115"/>
      <c r="ACF57" s="115"/>
      <c r="ACG57" s="115"/>
      <c r="ACH57" s="115"/>
      <c r="ACI57" s="115"/>
      <c r="ACJ57" s="115"/>
      <c r="ACK57" s="115"/>
      <c r="ACL57" s="116"/>
      <c r="ACM57" s="117">
        <v>0</v>
      </c>
      <c r="ACN57" s="115"/>
      <c r="ACO57" s="115"/>
      <c r="ACP57" s="115"/>
      <c r="ACQ57" s="115"/>
      <c r="ACR57" s="115"/>
      <c r="ACS57" s="115"/>
      <c r="ACT57" s="115"/>
      <c r="ACU57" s="115"/>
      <c r="ACV57" s="115"/>
      <c r="ACW57" s="115"/>
      <c r="ACX57" s="115"/>
      <c r="ACY57" s="115"/>
      <c r="ACZ57" s="115"/>
      <c r="ADA57" s="118"/>
      <c r="ADB57" s="114">
        <v>0</v>
      </c>
      <c r="ADC57" s="115"/>
      <c r="ADD57" s="115"/>
      <c r="ADE57" s="115"/>
      <c r="ADF57" s="115"/>
      <c r="ADG57" s="115"/>
      <c r="ADH57" s="115"/>
      <c r="ADI57" s="115"/>
      <c r="ADJ57" s="115"/>
      <c r="ADK57" s="115"/>
      <c r="ADL57" s="116"/>
      <c r="ADM57" s="117">
        <v>0</v>
      </c>
      <c r="ADN57" s="115"/>
      <c r="ADO57" s="115"/>
      <c r="ADP57" s="115"/>
      <c r="ADQ57" s="115"/>
      <c r="ADR57" s="115"/>
      <c r="ADS57" s="115"/>
      <c r="ADT57" s="115"/>
      <c r="ADU57" s="115"/>
      <c r="ADV57" s="115"/>
      <c r="ADW57" s="115"/>
      <c r="ADX57" s="115"/>
      <c r="ADY57" s="115"/>
      <c r="ADZ57" s="115"/>
      <c r="AEA57" s="116"/>
      <c r="AEB57" s="117">
        <v>0</v>
      </c>
      <c r="AEC57" s="115"/>
      <c r="AED57" s="115"/>
      <c r="AEE57" s="115"/>
      <c r="AEF57" s="115"/>
      <c r="AEG57" s="115"/>
      <c r="AEH57" s="115"/>
      <c r="AEI57" s="115"/>
      <c r="AEJ57" s="115"/>
      <c r="AEK57" s="115"/>
      <c r="AEL57" s="116"/>
      <c r="AEM57" s="117">
        <v>0</v>
      </c>
      <c r="AEN57" s="115"/>
      <c r="AEO57" s="115"/>
      <c r="AEP57" s="115"/>
      <c r="AEQ57" s="115"/>
      <c r="AER57" s="115"/>
      <c r="AES57" s="115"/>
      <c r="AET57" s="115"/>
      <c r="AEU57" s="115"/>
      <c r="AEV57" s="115"/>
      <c r="AEW57" s="115"/>
      <c r="AEX57" s="115"/>
      <c r="AEY57" s="115"/>
      <c r="AEZ57" s="115"/>
      <c r="AFA57" s="118"/>
      <c r="AFB57" s="114">
        <v>0</v>
      </c>
      <c r="AFC57" s="115"/>
      <c r="AFD57" s="115"/>
      <c r="AFE57" s="115"/>
      <c r="AFF57" s="115"/>
      <c r="AFG57" s="115"/>
      <c r="AFH57" s="115"/>
      <c r="AFI57" s="115"/>
      <c r="AFJ57" s="115"/>
      <c r="AFK57" s="115"/>
      <c r="AFL57" s="116"/>
      <c r="AFM57" s="117">
        <v>0</v>
      </c>
      <c r="AFN57" s="115"/>
      <c r="AFO57" s="115"/>
      <c r="AFP57" s="115"/>
      <c r="AFQ57" s="115"/>
      <c r="AFR57" s="115"/>
      <c r="AFS57" s="115"/>
      <c r="AFT57" s="115"/>
      <c r="AFU57" s="115"/>
      <c r="AFV57" s="115"/>
      <c r="AFW57" s="115"/>
      <c r="AFX57" s="115"/>
      <c r="AFY57" s="115"/>
      <c r="AFZ57" s="115"/>
      <c r="AGA57" s="116"/>
      <c r="AGB57" s="117">
        <v>0</v>
      </c>
      <c r="AGC57" s="115"/>
      <c r="AGD57" s="115"/>
      <c r="AGE57" s="115"/>
      <c r="AGF57" s="115"/>
      <c r="AGG57" s="115"/>
      <c r="AGH57" s="115"/>
      <c r="AGI57" s="115"/>
      <c r="AGJ57" s="115"/>
      <c r="AGK57" s="115"/>
      <c r="AGL57" s="116"/>
      <c r="AGM57" s="117">
        <v>0</v>
      </c>
      <c r="AGN57" s="115"/>
      <c r="AGO57" s="115"/>
      <c r="AGP57" s="115"/>
      <c r="AGQ57" s="115"/>
      <c r="AGR57" s="115"/>
      <c r="AGS57" s="115"/>
      <c r="AGT57" s="115"/>
      <c r="AGU57" s="115"/>
      <c r="AGV57" s="115"/>
      <c r="AGW57" s="115"/>
      <c r="AGX57" s="115"/>
      <c r="AGY57" s="115"/>
      <c r="AGZ57" s="115"/>
      <c r="AHA57" s="118"/>
      <c r="AHB57" s="114">
        <v>0</v>
      </c>
      <c r="AHC57" s="115"/>
      <c r="AHD57" s="115"/>
      <c r="AHE57" s="115"/>
      <c r="AHF57" s="115"/>
      <c r="AHG57" s="115"/>
      <c r="AHH57" s="115"/>
      <c r="AHI57" s="115"/>
      <c r="AHJ57" s="115"/>
      <c r="AHK57" s="115"/>
      <c r="AHL57" s="116"/>
      <c r="AHM57" s="117">
        <v>0</v>
      </c>
      <c r="AHN57" s="115"/>
      <c r="AHO57" s="115"/>
      <c r="AHP57" s="115"/>
      <c r="AHQ57" s="115"/>
      <c r="AHR57" s="115"/>
      <c r="AHS57" s="115"/>
      <c r="AHT57" s="115"/>
      <c r="AHU57" s="115"/>
      <c r="AHV57" s="115"/>
      <c r="AHW57" s="115"/>
      <c r="AHX57" s="115"/>
      <c r="AHY57" s="115"/>
      <c r="AHZ57" s="115"/>
      <c r="AIA57" s="116"/>
      <c r="AIB57" s="117">
        <v>0</v>
      </c>
      <c r="AIC57" s="115"/>
      <c r="AID57" s="115"/>
      <c r="AIE57" s="115"/>
      <c r="AIF57" s="115"/>
      <c r="AIG57" s="115"/>
      <c r="AIH57" s="115"/>
      <c r="AII57" s="115"/>
      <c r="AIJ57" s="115"/>
      <c r="AIK57" s="115"/>
      <c r="AIL57" s="116"/>
      <c r="AIM57" s="117">
        <v>0</v>
      </c>
      <c r="AIN57" s="115"/>
      <c r="AIO57" s="115"/>
      <c r="AIP57" s="115"/>
      <c r="AIQ57" s="115"/>
      <c r="AIR57" s="115"/>
      <c r="AIS57" s="115"/>
      <c r="AIT57" s="115"/>
      <c r="AIU57" s="115"/>
      <c r="AIV57" s="115"/>
      <c r="AIW57" s="115"/>
      <c r="AIX57" s="115"/>
      <c r="AIY57" s="115"/>
      <c r="AIZ57" s="115"/>
      <c r="AJA57" s="118"/>
      <c r="AJB57" s="114">
        <v>0</v>
      </c>
      <c r="AJC57" s="115"/>
      <c r="AJD57" s="115"/>
      <c r="AJE57" s="115"/>
      <c r="AJF57" s="115"/>
      <c r="AJG57" s="115"/>
      <c r="AJH57" s="115"/>
      <c r="AJI57" s="115"/>
      <c r="AJJ57" s="115"/>
      <c r="AJK57" s="115"/>
      <c r="AJL57" s="116"/>
      <c r="AJM57" s="117">
        <v>0</v>
      </c>
      <c r="AJN57" s="115"/>
      <c r="AJO57" s="115"/>
      <c r="AJP57" s="115"/>
      <c r="AJQ57" s="115"/>
      <c r="AJR57" s="115"/>
      <c r="AJS57" s="115"/>
      <c r="AJT57" s="115"/>
      <c r="AJU57" s="115"/>
      <c r="AJV57" s="115"/>
      <c r="AJW57" s="115"/>
      <c r="AJX57" s="115"/>
      <c r="AJY57" s="115"/>
      <c r="AJZ57" s="115"/>
      <c r="AKA57" s="116"/>
      <c r="AKB57" s="117">
        <v>0</v>
      </c>
      <c r="AKC57" s="115"/>
      <c r="AKD57" s="115"/>
      <c r="AKE57" s="115"/>
      <c r="AKF57" s="115"/>
      <c r="AKG57" s="115"/>
      <c r="AKH57" s="115"/>
      <c r="AKI57" s="115"/>
      <c r="AKJ57" s="115"/>
      <c r="AKK57" s="115"/>
      <c r="AKL57" s="116"/>
      <c r="AKM57" s="117">
        <v>0</v>
      </c>
      <c r="AKN57" s="115"/>
      <c r="AKO57" s="115"/>
      <c r="AKP57" s="115"/>
      <c r="AKQ57" s="115"/>
      <c r="AKR57" s="115"/>
      <c r="AKS57" s="115"/>
      <c r="AKT57" s="115"/>
      <c r="AKU57" s="115"/>
      <c r="AKV57" s="115"/>
      <c r="AKW57" s="115"/>
      <c r="AKX57" s="115"/>
      <c r="AKY57" s="115"/>
      <c r="AKZ57" s="115"/>
      <c r="ALA57" s="118"/>
      <c r="ALB57" s="114">
        <v>0</v>
      </c>
      <c r="ALC57" s="115"/>
      <c r="ALD57" s="115"/>
      <c r="ALE57" s="115"/>
      <c r="ALF57" s="115"/>
      <c r="ALG57" s="115"/>
      <c r="ALH57" s="115"/>
      <c r="ALI57" s="115"/>
      <c r="ALJ57" s="115"/>
      <c r="ALK57" s="115"/>
      <c r="ALL57" s="116"/>
      <c r="ALM57" s="117">
        <v>0</v>
      </c>
      <c r="ALN57" s="115"/>
      <c r="ALO57" s="115"/>
      <c r="ALP57" s="115"/>
      <c r="ALQ57" s="115"/>
      <c r="ALR57" s="115"/>
      <c r="ALS57" s="115"/>
      <c r="ALT57" s="115"/>
      <c r="ALU57" s="115"/>
      <c r="ALV57" s="115"/>
      <c r="ALW57" s="115"/>
      <c r="ALX57" s="115"/>
      <c r="ALY57" s="115"/>
      <c r="ALZ57" s="115"/>
      <c r="AMA57" s="116"/>
      <c r="AMB57" s="117">
        <v>0</v>
      </c>
      <c r="AMC57" s="115"/>
      <c r="AMD57" s="115"/>
      <c r="AME57" s="115"/>
      <c r="AMF57" s="115"/>
      <c r="AMG57" s="115"/>
      <c r="AMH57" s="115"/>
      <c r="AMI57" s="115"/>
      <c r="AMJ57" s="115"/>
      <c r="AMK57" s="115"/>
      <c r="AML57" s="116"/>
      <c r="AMM57" s="117">
        <v>0</v>
      </c>
      <c r="AMN57" s="115"/>
      <c r="AMO57" s="115"/>
      <c r="AMP57" s="115"/>
      <c r="AMQ57" s="115"/>
      <c r="AMR57" s="115"/>
      <c r="AMS57" s="115"/>
      <c r="AMT57" s="115"/>
      <c r="AMU57" s="115"/>
      <c r="AMV57" s="115"/>
      <c r="AMW57" s="115"/>
      <c r="AMX57" s="115"/>
      <c r="AMY57" s="115"/>
      <c r="AMZ57" s="115"/>
      <c r="ANA57" s="118"/>
      <c r="ANB57" s="114">
        <v>0</v>
      </c>
      <c r="ANC57" s="115"/>
      <c r="AND57" s="115"/>
      <c r="ANE57" s="115"/>
      <c r="ANF57" s="115"/>
      <c r="ANG57" s="115"/>
      <c r="ANH57" s="115"/>
      <c r="ANI57" s="115"/>
      <c r="ANJ57" s="115"/>
      <c r="ANK57" s="115"/>
      <c r="ANL57" s="116"/>
      <c r="ANM57" s="117">
        <v>0</v>
      </c>
      <c r="ANN57" s="115"/>
      <c r="ANO57" s="115"/>
      <c r="ANP57" s="115"/>
      <c r="ANQ57" s="115"/>
      <c r="ANR57" s="115"/>
      <c r="ANS57" s="115"/>
      <c r="ANT57" s="115"/>
      <c r="ANU57" s="115"/>
      <c r="ANV57" s="115"/>
      <c r="ANW57" s="115"/>
      <c r="ANX57" s="115"/>
      <c r="ANY57" s="115"/>
      <c r="ANZ57" s="115"/>
      <c r="AOA57" s="116"/>
      <c r="AOB57" s="117">
        <v>0</v>
      </c>
      <c r="AOC57" s="115"/>
      <c r="AOD57" s="115"/>
      <c r="AOE57" s="115"/>
      <c r="AOF57" s="115"/>
      <c r="AOG57" s="115"/>
      <c r="AOH57" s="115"/>
      <c r="AOI57" s="115"/>
      <c r="AOJ57" s="115"/>
      <c r="AOK57" s="115"/>
      <c r="AOL57" s="116"/>
      <c r="AOM57" s="117">
        <v>0</v>
      </c>
      <c r="AON57" s="115"/>
      <c r="AOO57" s="115"/>
      <c r="AOP57" s="115"/>
      <c r="AOQ57" s="115"/>
      <c r="AOR57" s="115"/>
      <c r="AOS57" s="115"/>
      <c r="AOT57" s="115"/>
      <c r="AOU57" s="115"/>
      <c r="AOV57" s="115"/>
      <c r="AOW57" s="115"/>
      <c r="AOX57" s="115"/>
      <c r="AOY57" s="115"/>
      <c r="AOZ57" s="115"/>
      <c r="APA57" s="118"/>
      <c r="APB57" s="114">
        <v>0</v>
      </c>
      <c r="APC57" s="115"/>
      <c r="APD57" s="115"/>
      <c r="APE57" s="115"/>
      <c r="APF57" s="115"/>
      <c r="APG57" s="115"/>
      <c r="APH57" s="115"/>
      <c r="API57" s="115"/>
      <c r="APJ57" s="115"/>
      <c r="APK57" s="115"/>
      <c r="APL57" s="116"/>
      <c r="APM57" s="117">
        <v>0</v>
      </c>
      <c r="APN57" s="115"/>
      <c r="APO57" s="115"/>
      <c r="APP57" s="115"/>
      <c r="APQ57" s="115"/>
      <c r="APR57" s="115"/>
      <c r="APS57" s="115"/>
      <c r="APT57" s="115"/>
      <c r="APU57" s="115"/>
      <c r="APV57" s="115"/>
      <c r="APW57" s="115"/>
      <c r="APX57" s="115"/>
      <c r="APY57" s="115"/>
      <c r="APZ57" s="115"/>
      <c r="AQA57" s="116"/>
      <c r="AQB57" s="117">
        <v>0</v>
      </c>
      <c r="AQC57" s="115"/>
      <c r="AQD57" s="115"/>
      <c r="AQE57" s="115"/>
      <c r="AQF57" s="115"/>
      <c r="AQG57" s="115"/>
      <c r="AQH57" s="115"/>
      <c r="AQI57" s="115"/>
      <c r="AQJ57" s="115"/>
      <c r="AQK57" s="115"/>
      <c r="AQL57" s="116"/>
      <c r="AQM57" s="117">
        <v>0</v>
      </c>
      <c r="AQN57" s="115"/>
      <c r="AQO57" s="115"/>
      <c r="AQP57" s="115"/>
      <c r="AQQ57" s="115"/>
      <c r="AQR57" s="115"/>
      <c r="AQS57" s="115"/>
      <c r="AQT57" s="115"/>
      <c r="AQU57" s="115"/>
      <c r="AQV57" s="115"/>
      <c r="AQW57" s="115"/>
      <c r="AQX57" s="115"/>
      <c r="AQY57" s="115"/>
      <c r="AQZ57" s="115"/>
      <c r="ARA57" s="118"/>
      <c r="ARB57" s="114">
        <v>0</v>
      </c>
      <c r="ARC57" s="115"/>
      <c r="ARD57" s="115"/>
      <c r="ARE57" s="115"/>
      <c r="ARF57" s="115"/>
      <c r="ARG57" s="115"/>
      <c r="ARH57" s="115"/>
      <c r="ARI57" s="115"/>
      <c r="ARJ57" s="115"/>
      <c r="ARK57" s="115"/>
      <c r="ARL57" s="116"/>
      <c r="ARM57" s="117">
        <v>0</v>
      </c>
      <c r="ARN57" s="115"/>
      <c r="ARO57" s="115"/>
      <c r="ARP57" s="115"/>
      <c r="ARQ57" s="115"/>
      <c r="ARR57" s="115"/>
      <c r="ARS57" s="115"/>
      <c r="ART57" s="115"/>
      <c r="ARU57" s="115"/>
      <c r="ARV57" s="115"/>
      <c r="ARW57" s="115"/>
      <c r="ARX57" s="115"/>
      <c r="ARY57" s="115"/>
      <c r="ARZ57" s="115"/>
      <c r="ASA57" s="116"/>
      <c r="ASB57" s="117">
        <v>0</v>
      </c>
      <c r="ASC57" s="115"/>
      <c r="ASD57" s="115"/>
      <c r="ASE57" s="115"/>
      <c r="ASF57" s="115"/>
      <c r="ASG57" s="115"/>
      <c r="ASH57" s="115"/>
      <c r="ASI57" s="115"/>
      <c r="ASJ57" s="115"/>
      <c r="ASK57" s="115"/>
      <c r="ASL57" s="116"/>
      <c r="ASM57" s="117">
        <v>0</v>
      </c>
      <c r="ASN57" s="115"/>
      <c r="ASO57" s="115"/>
      <c r="ASP57" s="115"/>
      <c r="ASQ57" s="115"/>
      <c r="ASR57" s="115"/>
      <c r="ASS57" s="115"/>
      <c r="AST57" s="115"/>
      <c r="ASU57" s="115"/>
      <c r="ASV57" s="115"/>
      <c r="ASW57" s="115"/>
      <c r="ASX57" s="115"/>
      <c r="ASY57" s="115"/>
      <c r="ASZ57" s="115"/>
      <c r="ATA57" s="118"/>
      <c r="ATB57" s="114">
        <v>0</v>
      </c>
      <c r="ATC57" s="115"/>
      <c r="ATD57" s="115"/>
      <c r="ATE57" s="115"/>
      <c r="ATF57" s="115"/>
      <c r="ATG57" s="115"/>
      <c r="ATH57" s="115"/>
      <c r="ATI57" s="115"/>
      <c r="ATJ57" s="115"/>
      <c r="ATK57" s="115"/>
      <c r="ATL57" s="116"/>
      <c r="ATM57" s="117">
        <v>0</v>
      </c>
      <c r="ATN57" s="115"/>
      <c r="ATO57" s="115"/>
      <c r="ATP57" s="115"/>
      <c r="ATQ57" s="115"/>
      <c r="ATR57" s="115"/>
      <c r="ATS57" s="115"/>
      <c r="ATT57" s="115"/>
      <c r="ATU57" s="115"/>
      <c r="ATV57" s="115"/>
      <c r="ATW57" s="115"/>
      <c r="ATX57" s="115"/>
      <c r="ATY57" s="115"/>
      <c r="ATZ57" s="115"/>
      <c r="AUA57" s="116"/>
      <c r="AUB57" s="117">
        <v>0</v>
      </c>
      <c r="AUC57" s="115"/>
      <c r="AUD57" s="115"/>
      <c r="AUE57" s="115"/>
      <c r="AUF57" s="115"/>
      <c r="AUG57" s="115"/>
      <c r="AUH57" s="115"/>
      <c r="AUI57" s="115"/>
      <c r="AUJ57" s="115"/>
      <c r="AUK57" s="115"/>
      <c r="AUL57" s="116"/>
      <c r="AUM57" s="117">
        <v>0</v>
      </c>
      <c r="AUN57" s="115"/>
      <c r="AUO57" s="115"/>
      <c r="AUP57" s="115"/>
      <c r="AUQ57" s="115"/>
      <c r="AUR57" s="115"/>
      <c r="AUS57" s="115"/>
      <c r="AUT57" s="115"/>
      <c r="AUU57" s="115"/>
      <c r="AUV57" s="115"/>
      <c r="AUW57" s="115"/>
      <c r="AUX57" s="115"/>
      <c r="AUY57" s="115"/>
      <c r="AUZ57" s="115"/>
      <c r="AVA57" s="118"/>
      <c r="AVB57" s="114">
        <v>0</v>
      </c>
      <c r="AVC57" s="115"/>
      <c r="AVD57" s="115"/>
      <c r="AVE57" s="115"/>
      <c r="AVF57" s="115"/>
      <c r="AVG57" s="115"/>
      <c r="AVH57" s="115"/>
      <c r="AVI57" s="115"/>
      <c r="AVJ57" s="115"/>
      <c r="AVK57" s="115"/>
      <c r="AVL57" s="116"/>
      <c r="AVM57" s="117">
        <v>0</v>
      </c>
      <c r="AVN57" s="115"/>
      <c r="AVO57" s="115"/>
      <c r="AVP57" s="115"/>
      <c r="AVQ57" s="115"/>
      <c r="AVR57" s="115"/>
      <c r="AVS57" s="115"/>
      <c r="AVT57" s="115"/>
      <c r="AVU57" s="115"/>
      <c r="AVV57" s="115"/>
      <c r="AVW57" s="115"/>
      <c r="AVX57" s="115"/>
      <c r="AVY57" s="115"/>
      <c r="AVZ57" s="115"/>
      <c r="AWA57" s="116"/>
      <c r="AWB57" s="117">
        <v>0</v>
      </c>
      <c r="AWC57" s="115"/>
      <c r="AWD57" s="115"/>
      <c r="AWE57" s="115"/>
      <c r="AWF57" s="115"/>
      <c r="AWG57" s="115"/>
      <c r="AWH57" s="115"/>
      <c r="AWI57" s="115"/>
      <c r="AWJ57" s="115"/>
      <c r="AWK57" s="115"/>
      <c r="AWL57" s="116"/>
      <c r="AWM57" s="117">
        <v>0</v>
      </c>
      <c r="AWN57" s="115"/>
      <c r="AWO57" s="115"/>
      <c r="AWP57" s="115"/>
      <c r="AWQ57" s="115"/>
      <c r="AWR57" s="115"/>
      <c r="AWS57" s="115"/>
      <c r="AWT57" s="115"/>
      <c r="AWU57" s="115"/>
      <c r="AWV57" s="115"/>
      <c r="AWW57" s="115"/>
      <c r="AWX57" s="115"/>
      <c r="AWY57" s="115"/>
      <c r="AWZ57" s="115"/>
      <c r="AXA57" s="118"/>
      <c r="AXB57" s="114">
        <v>0</v>
      </c>
      <c r="AXC57" s="115"/>
      <c r="AXD57" s="115"/>
      <c r="AXE57" s="115"/>
      <c r="AXF57" s="115"/>
      <c r="AXG57" s="115"/>
      <c r="AXH57" s="115"/>
      <c r="AXI57" s="115"/>
      <c r="AXJ57" s="115"/>
      <c r="AXK57" s="115"/>
      <c r="AXL57" s="116"/>
      <c r="AXM57" s="117">
        <v>0</v>
      </c>
      <c r="AXN57" s="115"/>
      <c r="AXO57" s="115"/>
      <c r="AXP57" s="115"/>
      <c r="AXQ57" s="115"/>
      <c r="AXR57" s="115"/>
      <c r="AXS57" s="115"/>
      <c r="AXT57" s="115"/>
      <c r="AXU57" s="115"/>
      <c r="AXV57" s="115"/>
      <c r="AXW57" s="115"/>
      <c r="AXX57" s="115"/>
      <c r="AXY57" s="115"/>
      <c r="AXZ57" s="115"/>
      <c r="AYA57" s="116"/>
      <c r="AYB57" s="117">
        <v>0</v>
      </c>
      <c r="AYC57" s="115"/>
      <c r="AYD57" s="115"/>
      <c r="AYE57" s="115"/>
      <c r="AYF57" s="115"/>
      <c r="AYG57" s="115"/>
      <c r="AYH57" s="115"/>
      <c r="AYI57" s="115"/>
      <c r="AYJ57" s="115"/>
      <c r="AYK57" s="115"/>
      <c r="AYL57" s="116"/>
      <c r="AYM57" s="117">
        <v>0</v>
      </c>
      <c r="AYN57" s="115"/>
      <c r="AYO57" s="115"/>
      <c r="AYP57" s="115"/>
      <c r="AYQ57" s="115"/>
      <c r="AYR57" s="115"/>
      <c r="AYS57" s="115"/>
      <c r="AYT57" s="115"/>
      <c r="AYU57" s="115"/>
      <c r="AYV57" s="115"/>
      <c r="AYW57" s="115"/>
      <c r="AYX57" s="115"/>
      <c r="AYY57" s="115"/>
      <c r="AYZ57" s="115"/>
      <c r="AZA57" s="118"/>
      <c r="AZB57" s="114">
        <v>0</v>
      </c>
      <c r="AZC57" s="115"/>
      <c r="AZD57" s="115"/>
      <c r="AZE57" s="115"/>
      <c r="AZF57" s="115"/>
      <c r="AZG57" s="115"/>
      <c r="AZH57" s="115"/>
      <c r="AZI57" s="115"/>
      <c r="AZJ57" s="115"/>
      <c r="AZK57" s="115"/>
      <c r="AZL57" s="116"/>
      <c r="AZM57" s="117">
        <v>0</v>
      </c>
      <c r="AZN57" s="115"/>
      <c r="AZO57" s="115"/>
      <c r="AZP57" s="115"/>
      <c r="AZQ57" s="115"/>
      <c r="AZR57" s="115"/>
      <c r="AZS57" s="115"/>
      <c r="AZT57" s="115"/>
      <c r="AZU57" s="115"/>
      <c r="AZV57" s="115"/>
      <c r="AZW57" s="115"/>
      <c r="AZX57" s="115"/>
      <c r="AZY57" s="115"/>
      <c r="AZZ57" s="115"/>
      <c r="BAA57" s="116"/>
      <c r="BAB57" s="117">
        <v>0</v>
      </c>
      <c r="BAC57" s="115"/>
      <c r="BAD57" s="115"/>
      <c r="BAE57" s="115"/>
      <c r="BAF57" s="115"/>
      <c r="BAG57" s="115"/>
      <c r="BAH57" s="115"/>
      <c r="BAI57" s="115"/>
      <c r="BAJ57" s="115"/>
      <c r="BAK57" s="115"/>
      <c r="BAL57" s="116"/>
      <c r="BAM57" s="117">
        <v>0</v>
      </c>
      <c r="BAN57" s="115"/>
      <c r="BAO57" s="115"/>
      <c r="BAP57" s="115"/>
      <c r="BAQ57" s="115"/>
      <c r="BAR57" s="115"/>
      <c r="BAS57" s="115"/>
      <c r="BAT57" s="115"/>
      <c r="BAU57" s="115"/>
      <c r="BAV57" s="115"/>
      <c r="BAW57" s="115"/>
      <c r="BAX57" s="115"/>
      <c r="BAY57" s="115"/>
      <c r="BAZ57" s="115"/>
      <c r="BBA57" s="118"/>
      <c r="BBB57" s="114">
        <v>0</v>
      </c>
      <c r="BBC57" s="115"/>
      <c r="BBD57" s="115"/>
      <c r="BBE57" s="115"/>
      <c r="BBF57" s="115"/>
      <c r="BBG57" s="115"/>
      <c r="BBH57" s="115"/>
      <c r="BBI57" s="115"/>
      <c r="BBJ57" s="115"/>
      <c r="BBK57" s="115"/>
      <c r="BBL57" s="116"/>
      <c r="BBM57" s="117">
        <v>0</v>
      </c>
      <c r="BBN57" s="115"/>
      <c r="BBO57" s="115"/>
      <c r="BBP57" s="115"/>
      <c r="BBQ57" s="115"/>
      <c r="BBR57" s="115"/>
      <c r="BBS57" s="115"/>
      <c r="BBT57" s="115"/>
      <c r="BBU57" s="115"/>
      <c r="BBV57" s="115"/>
      <c r="BBW57" s="115"/>
      <c r="BBX57" s="115"/>
      <c r="BBY57" s="115"/>
      <c r="BBZ57" s="115"/>
      <c r="BCA57" s="116"/>
      <c r="BCB57" s="117">
        <v>0</v>
      </c>
      <c r="BCC57" s="115"/>
      <c r="BCD57" s="115"/>
      <c r="BCE57" s="115"/>
      <c r="BCF57" s="115"/>
      <c r="BCG57" s="115"/>
      <c r="BCH57" s="115"/>
      <c r="BCI57" s="115"/>
      <c r="BCJ57" s="115"/>
      <c r="BCK57" s="115"/>
      <c r="BCL57" s="116"/>
      <c r="BCM57" s="117">
        <v>0</v>
      </c>
      <c r="BCN57" s="115"/>
      <c r="BCO57" s="115"/>
      <c r="BCP57" s="115"/>
      <c r="BCQ57" s="115"/>
      <c r="BCR57" s="115"/>
      <c r="BCS57" s="115"/>
      <c r="BCT57" s="115"/>
      <c r="BCU57" s="115"/>
      <c r="BCV57" s="115"/>
      <c r="BCW57" s="115"/>
      <c r="BCX57" s="115"/>
      <c r="BCY57" s="115"/>
      <c r="BCZ57" s="115"/>
      <c r="BDA57" s="118"/>
      <c r="BDB57" s="114">
        <v>0</v>
      </c>
      <c r="BDC57" s="115"/>
      <c r="BDD57" s="115"/>
      <c r="BDE57" s="115"/>
      <c r="BDF57" s="115"/>
      <c r="BDG57" s="115"/>
      <c r="BDH57" s="115"/>
      <c r="BDI57" s="115"/>
      <c r="BDJ57" s="115"/>
      <c r="BDK57" s="115"/>
      <c r="BDL57" s="116"/>
      <c r="BDM57" s="117">
        <v>0</v>
      </c>
      <c r="BDN57" s="115"/>
      <c r="BDO57" s="115"/>
      <c r="BDP57" s="115"/>
      <c r="BDQ57" s="115"/>
      <c r="BDR57" s="115"/>
      <c r="BDS57" s="115"/>
      <c r="BDT57" s="115"/>
      <c r="BDU57" s="115"/>
      <c r="BDV57" s="115"/>
      <c r="BDW57" s="115"/>
      <c r="BDX57" s="115"/>
      <c r="BDY57" s="115"/>
      <c r="BDZ57" s="115"/>
      <c r="BEA57" s="116"/>
      <c r="BEB57" s="117">
        <v>0</v>
      </c>
      <c r="BEC57" s="115"/>
      <c r="BED57" s="115"/>
      <c r="BEE57" s="115"/>
      <c r="BEF57" s="115"/>
      <c r="BEG57" s="115"/>
      <c r="BEH57" s="115"/>
      <c r="BEI57" s="115"/>
      <c r="BEJ57" s="115"/>
      <c r="BEK57" s="115"/>
      <c r="BEL57" s="116"/>
      <c r="BEM57" s="117">
        <v>0</v>
      </c>
      <c r="BEN57" s="115"/>
      <c r="BEO57" s="115"/>
      <c r="BEP57" s="115"/>
      <c r="BEQ57" s="115"/>
      <c r="BER57" s="115"/>
      <c r="BES57" s="115"/>
      <c r="BET57" s="115"/>
      <c r="BEU57" s="115"/>
      <c r="BEV57" s="115"/>
      <c r="BEW57" s="115"/>
      <c r="BEX57" s="115"/>
      <c r="BEY57" s="115"/>
      <c r="BEZ57" s="115"/>
      <c r="BFA57" s="118"/>
      <c r="BFB57" s="114">
        <v>0</v>
      </c>
      <c r="BFC57" s="115"/>
      <c r="BFD57" s="115"/>
      <c r="BFE57" s="115"/>
      <c r="BFF57" s="115"/>
      <c r="BFG57" s="115"/>
      <c r="BFH57" s="115"/>
      <c r="BFI57" s="115"/>
      <c r="BFJ57" s="115"/>
      <c r="BFK57" s="115"/>
      <c r="BFL57" s="116"/>
      <c r="BFM57" s="117">
        <v>0</v>
      </c>
      <c r="BFN57" s="115"/>
      <c r="BFO57" s="115"/>
      <c r="BFP57" s="115"/>
      <c r="BFQ57" s="115"/>
      <c r="BFR57" s="115"/>
      <c r="BFS57" s="115"/>
      <c r="BFT57" s="115"/>
      <c r="BFU57" s="115"/>
      <c r="BFV57" s="115"/>
      <c r="BFW57" s="115"/>
      <c r="BFX57" s="115"/>
      <c r="BFY57" s="115"/>
      <c r="BFZ57" s="115"/>
      <c r="BGA57" s="116"/>
      <c r="BGB57" s="117">
        <v>0</v>
      </c>
      <c r="BGC57" s="115"/>
      <c r="BGD57" s="115"/>
      <c r="BGE57" s="115"/>
      <c r="BGF57" s="115"/>
      <c r="BGG57" s="115"/>
      <c r="BGH57" s="115"/>
      <c r="BGI57" s="115"/>
      <c r="BGJ57" s="115"/>
      <c r="BGK57" s="115"/>
      <c r="BGL57" s="116"/>
      <c r="BGM57" s="117">
        <v>0</v>
      </c>
      <c r="BGN57" s="115"/>
      <c r="BGO57" s="115"/>
      <c r="BGP57" s="115"/>
      <c r="BGQ57" s="115"/>
      <c r="BGR57" s="115"/>
      <c r="BGS57" s="115"/>
      <c r="BGT57" s="115"/>
      <c r="BGU57" s="115"/>
      <c r="BGV57" s="115"/>
      <c r="BGW57" s="115"/>
      <c r="BGX57" s="115"/>
      <c r="BGY57" s="115"/>
      <c r="BGZ57" s="115"/>
      <c r="BHA57" s="118"/>
      <c r="BHB57" s="114">
        <v>0</v>
      </c>
      <c r="BHC57" s="115"/>
      <c r="BHD57" s="115"/>
      <c r="BHE57" s="115"/>
      <c r="BHF57" s="115"/>
      <c r="BHG57" s="115"/>
      <c r="BHH57" s="115"/>
      <c r="BHI57" s="115"/>
      <c r="BHJ57" s="115"/>
      <c r="BHK57" s="115"/>
      <c r="BHL57" s="116"/>
      <c r="BHM57" s="117">
        <v>0</v>
      </c>
      <c r="BHN57" s="115"/>
      <c r="BHO57" s="115"/>
      <c r="BHP57" s="115"/>
      <c r="BHQ57" s="115"/>
      <c r="BHR57" s="115"/>
      <c r="BHS57" s="115"/>
      <c r="BHT57" s="115"/>
      <c r="BHU57" s="115"/>
      <c r="BHV57" s="115"/>
      <c r="BHW57" s="115"/>
      <c r="BHX57" s="115"/>
      <c r="BHY57" s="115"/>
      <c r="BHZ57" s="115"/>
      <c r="BIA57" s="116"/>
      <c r="BIB57" s="117">
        <v>0</v>
      </c>
      <c r="BIC57" s="115"/>
      <c r="BID57" s="115"/>
      <c r="BIE57" s="115"/>
      <c r="BIF57" s="115"/>
      <c r="BIG57" s="115"/>
      <c r="BIH57" s="115"/>
      <c r="BII57" s="115"/>
      <c r="BIJ57" s="115"/>
      <c r="BIK57" s="115"/>
      <c r="BIL57" s="116"/>
      <c r="BIM57" s="117">
        <v>0</v>
      </c>
      <c r="BIN57" s="115"/>
      <c r="BIO57" s="115"/>
      <c r="BIP57" s="115"/>
      <c r="BIQ57" s="115"/>
      <c r="BIR57" s="115"/>
      <c r="BIS57" s="115"/>
      <c r="BIT57" s="115"/>
      <c r="BIU57" s="115"/>
      <c r="BIV57" s="115"/>
      <c r="BIW57" s="115"/>
      <c r="BIX57" s="115"/>
      <c r="BIY57" s="115"/>
      <c r="BIZ57" s="115"/>
      <c r="BJA57" s="118"/>
      <c r="BJB57" s="114">
        <v>0</v>
      </c>
      <c r="BJC57" s="115"/>
      <c r="BJD57" s="115"/>
      <c r="BJE57" s="115"/>
      <c r="BJF57" s="115"/>
      <c r="BJG57" s="115"/>
      <c r="BJH57" s="115"/>
      <c r="BJI57" s="115"/>
      <c r="BJJ57" s="115"/>
      <c r="BJK57" s="115"/>
      <c r="BJL57" s="116"/>
      <c r="BJM57" s="117">
        <v>0</v>
      </c>
      <c r="BJN57" s="115"/>
      <c r="BJO57" s="115"/>
      <c r="BJP57" s="115"/>
      <c r="BJQ57" s="115"/>
      <c r="BJR57" s="115"/>
      <c r="BJS57" s="115"/>
      <c r="BJT57" s="115"/>
      <c r="BJU57" s="115"/>
      <c r="BJV57" s="115"/>
      <c r="BJW57" s="115"/>
      <c r="BJX57" s="115"/>
      <c r="BJY57" s="115"/>
      <c r="BJZ57" s="115"/>
      <c r="BKA57" s="116"/>
      <c r="BKB57" s="117">
        <v>0</v>
      </c>
      <c r="BKC57" s="115"/>
      <c r="BKD57" s="115"/>
      <c r="BKE57" s="115"/>
      <c r="BKF57" s="115"/>
      <c r="BKG57" s="115"/>
      <c r="BKH57" s="115"/>
      <c r="BKI57" s="115"/>
      <c r="BKJ57" s="115"/>
      <c r="BKK57" s="115"/>
      <c r="BKL57" s="116"/>
      <c r="BKM57" s="117">
        <v>0</v>
      </c>
      <c r="BKN57" s="115"/>
      <c r="BKO57" s="115"/>
      <c r="BKP57" s="115"/>
      <c r="BKQ57" s="115"/>
      <c r="BKR57" s="115"/>
      <c r="BKS57" s="115"/>
      <c r="BKT57" s="115"/>
      <c r="BKU57" s="115"/>
      <c r="BKV57" s="115"/>
      <c r="BKW57" s="115"/>
      <c r="BKX57" s="115"/>
      <c r="BKY57" s="115"/>
      <c r="BKZ57" s="115"/>
      <c r="BLA57" s="118"/>
      <c r="BLB57" s="114">
        <v>0</v>
      </c>
      <c r="BLC57" s="115"/>
      <c r="BLD57" s="115"/>
      <c r="BLE57" s="115"/>
      <c r="BLF57" s="115"/>
      <c r="BLG57" s="115"/>
      <c r="BLH57" s="115"/>
      <c r="BLI57" s="115"/>
      <c r="BLJ57" s="115"/>
      <c r="BLK57" s="115"/>
      <c r="BLL57" s="116"/>
      <c r="BLM57" s="117">
        <v>0</v>
      </c>
      <c r="BLN57" s="115"/>
      <c r="BLO57" s="115"/>
      <c r="BLP57" s="115"/>
      <c r="BLQ57" s="115"/>
      <c r="BLR57" s="115"/>
      <c r="BLS57" s="115"/>
      <c r="BLT57" s="115"/>
      <c r="BLU57" s="115"/>
      <c r="BLV57" s="115"/>
      <c r="BLW57" s="115"/>
      <c r="BLX57" s="115"/>
      <c r="BLY57" s="115"/>
      <c r="BLZ57" s="115"/>
      <c r="BMA57" s="116"/>
      <c r="BMB57" s="117">
        <v>0</v>
      </c>
      <c r="BMC57" s="115"/>
      <c r="BMD57" s="115"/>
      <c r="BME57" s="115"/>
      <c r="BMF57" s="115"/>
      <c r="BMG57" s="115"/>
      <c r="BMH57" s="115"/>
      <c r="BMI57" s="115"/>
      <c r="BMJ57" s="115"/>
      <c r="BMK57" s="115"/>
      <c r="BML57" s="116"/>
      <c r="BMM57" s="117">
        <v>0</v>
      </c>
      <c r="BMN57" s="115"/>
      <c r="BMO57" s="115"/>
      <c r="BMP57" s="115"/>
      <c r="BMQ57" s="115"/>
      <c r="BMR57" s="115"/>
      <c r="BMS57" s="115"/>
      <c r="BMT57" s="115"/>
      <c r="BMU57" s="115"/>
      <c r="BMV57" s="115"/>
      <c r="BMW57" s="115"/>
      <c r="BMX57" s="115"/>
      <c r="BMY57" s="115"/>
      <c r="BMZ57" s="115"/>
      <c r="BNA57" s="118"/>
      <c r="BNB57" s="61"/>
      <c r="BNC57" s="61"/>
      <c r="BND57" s="61"/>
      <c r="BNE57" s="61"/>
      <c r="BNF57" s="61"/>
      <c r="BNG57" s="61"/>
      <c r="BNH57" s="61"/>
      <c r="BNI57" s="61"/>
      <c r="BNJ57" s="61"/>
      <c r="BNK57" s="61"/>
      <c r="BNL57" s="61"/>
      <c r="BNM57" s="61"/>
      <c r="BNN57" s="61"/>
      <c r="BNO57" s="61"/>
      <c r="BNP57" s="61"/>
      <c r="BNQ57" s="61"/>
      <c r="BNR57" s="61"/>
      <c r="BNS57" s="61"/>
      <c r="BNT57" s="61"/>
      <c r="BNU57" s="61"/>
      <c r="BNV57" s="61"/>
      <c r="BNW57" s="61"/>
      <c r="BNX57" s="61"/>
      <c r="BNY57" s="61"/>
      <c r="BNZ57" s="61"/>
      <c r="BOA57" s="61"/>
      <c r="BOB57" s="61"/>
      <c r="BOC57" s="61"/>
      <c r="BOD57" s="61"/>
      <c r="BOE57" s="61"/>
      <c r="BOF57" s="61"/>
      <c r="BOG57" s="61"/>
      <c r="BOH57" s="61"/>
      <c r="BOI57" s="61"/>
      <c r="BOJ57" s="61"/>
      <c r="BOK57" s="61"/>
      <c r="BOL57" s="61"/>
      <c r="BOM57" s="61"/>
      <c r="BON57" s="61"/>
      <c r="BOO57" s="61"/>
      <c r="BOP57" s="61"/>
      <c r="BOQ57" s="61"/>
      <c r="BOR57" s="61"/>
      <c r="BOS57" s="61"/>
      <c r="BOT57" s="61"/>
      <c r="BOU57" s="61"/>
      <c r="BOV57" s="61"/>
      <c r="BOW57" s="61"/>
      <c r="BOX57" s="61"/>
      <c r="BOY57" s="61"/>
      <c r="BOZ57" s="61"/>
      <c r="BPA57" s="61"/>
    </row>
    <row r="58" spans="1:1769" s="62" customFormat="1" ht="22.5" customHeight="1">
      <c r="A58" s="135" t="s">
        <v>54</v>
      </c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6"/>
      <c r="AS58" s="125" t="s">
        <v>72</v>
      </c>
      <c r="AT58" s="126"/>
      <c r="AU58" s="126"/>
      <c r="AV58" s="126"/>
      <c r="AW58" s="126"/>
      <c r="AX58" s="126"/>
      <c r="AY58" s="126"/>
      <c r="AZ58" s="126"/>
      <c r="BA58" s="126"/>
      <c r="BB58" s="127">
        <v>0</v>
      </c>
      <c r="BC58" s="127"/>
      <c r="BD58" s="127"/>
      <c r="BE58" s="127"/>
      <c r="BF58" s="127"/>
      <c r="BG58" s="127"/>
      <c r="BH58" s="127"/>
      <c r="BI58" s="127"/>
      <c r="BJ58" s="127"/>
      <c r="BK58" s="127"/>
      <c r="BL58" s="127"/>
      <c r="BM58" s="127">
        <v>0</v>
      </c>
      <c r="BN58" s="127"/>
      <c r="BO58" s="127"/>
      <c r="BP58" s="127"/>
      <c r="BQ58" s="127"/>
      <c r="BR58" s="127"/>
      <c r="BS58" s="127"/>
      <c r="BT58" s="127"/>
      <c r="BU58" s="127"/>
      <c r="BV58" s="127"/>
      <c r="BW58" s="127"/>
      <c r="BX58" s="127"/>
      <c r="BY58" s="127"/>
      <c r="BZ58" s="127"/>
      <c r="CA58" s="127"/>
      <c r="CB58" s="127">
        <v>0</v>
      </c>
      <c r="CC58" s="127"/>
      <c r="CD58" s="127"/>
      <c r="CE58" s="127"/>
      <c r="CF58" s="127"/>
      <c r="CG58" s="127"/>
      <c r="CH58" s="127"/>
      <c r="CI58" s="127"/>
      <c r="CJ58" s="127"/>
      <c r="CK58" s="127"/>
      <c r="CL58" s="127"/>
      <c r="CM58" s="127">
        <v>0</v>
      </c>
      <c r="CN58" s="127"/>
      <c r="CO58" s="127"/>
      <c r="CP58" s="127"/>
      <c r="CQ58" s="127"/>
      <c r="CR58" s="127"/>
      <c r="CS58" s="127"/>
      <c r="CT58" s="127"/>
      <c r="CU58" s="127"/>
      <c r="CV58" s="127"/>
      <c r="CW58" s="127"/>
      <c r="CX58" s="127"/>
      <c r="CY58" s="127"/>
      <c r="CZ58" s="127"/>
      <c r="DA58" s="128"/>
      <c r="DB58" s="114">
        <v>0</v>
      </c>
      <c r="DC58" s="115"/>
      <c r="DD58" s="115"/>
      <c r="DE58" s="115"/>
      <c r="DF58" s="115"/>
      <c r="DG58" s="115"/>
      <c r="DH58" s="115"/>
      <c r="DI58" s="115"/>
      <c r="DJ58" s="115"/>
      <c r="DK58" s="115"/>
      <c r="DL58" s="116"/>
      <c r="DM58" s="117">
        <v>0</v>
      </c>
      <c r="DN58" s="115"/>
      <c r="DO58" s="115"/>
      <c r="DP58" s="115"/>
      <c r="DQ58" s="115"/>
      <c r="DR58" s="115"/>
      <c r="DS58" s="115"/>
      <c r="DT58" s="115"/>
      <c r="DU58" s="115"/>
      <c r="DV58" s="115"/>
      <c r="DW58" s="115"/>
      <c r="DX58" s="115"/>
      <c r="DY58" s="115"/>
      <c r="DZ58" s="115"/>
      <c r="EA58" s="116"/>
      <c r="EB58" s="117">
        <v>0</v>
      </c>
      <c r="EC58" s="115"/>
      <c r="ED58" s="115"/>
      <c r="EE58" s="115"/>
      <c r="EF58" s="115"/>
      <c r="EG58" s="115"/>
      <c r="EH58" s="115"/>
      <c r="EI58" s="115"/>
      <c r="EJ58" s="115"/>
      <c r="EK58" s="115"/>
      <c r="EL58" s="116"/>
      <c r="EM58" s="117">
        <v>0</v>
      </c>
      <c r="EN58" s="115"/>
      <c r="EO58" s="115"/>
      <c r="EP58" s="115"/>
      <c r="EQ58" s="115"/>
      <c r="ER58" s="115"/>
      <c r="ES58" s="115"/>
      <c r="ET58" s="115"/>
      <c r="EU58" s="115"/>
      <c r="EV58" s="115"/>
      <c r="EW58" s="115"/>
      <c r="EX58" s="115"/>
      <c r="EY58" s="115"/>
      <c r="EZ58" s="115"/>
      <c r="FA58" s="118"/>
      <c r="FB58" s="114">
        <v>0</v>
      </c>
      <c r="FC58" s="115"/>
      <c r="FD58" s="115"/>
      <c r="FE58" s="115"/>
      <c r="FF58" s="115"/>
      <c r="FG58" s="115"/>
      <c r="FH58" s="115"/>
      <c r="FI58" s="115"/>
      <c r="FJ58" s="115"/>
      <c r="FK58" s="115"/>
      <c r="FL58" s="116"/>
      <c r="FM58" s="117">
        <v>0</v>
      </c>
      <c r="FN58" s="115"/>
      <c r="FO58" s="115"/>
      <c r="FP58" s="115"/>
      <c r="FQ58" s="115"/>
      <c r="FR58" s="115"/>
      <c r="FS58" s="115"/>
      <c r="FT58" s="115"/>
      <c r="FU58" s="115"/>
      <c r="FV58" s="115"/>
      <c r="FW58" s="115"/>
      <c r="FX58" s="115"/>
      <c r="FY58" s="115"/>
      <c r="FZ58" s="115"/>
      <c r="GA58" s="116"/>
      <c r="GB58" s="117">
        <v>0</v>
      </c>
      <c r="GC58" s="115"/>
      <c r="GD58" s="115"/>
      <c r="GE58" s="115"/>
      <c r="GF58" s="115"/>
      <c r="GG58" s="115"/>
      <c r="GH58" s="115"/>
      <c r="GI58" s="115"/>
      <c r="GJ58" s="115"/>
      <c r="GK58" s="115"/>
      <c r="GL58" s="116"/>
      <c r="GM58" s="117">
        <v>0</v>
      </c>
      <c r="GN58" s="115"/>
      <c r="GO58" s="115"/>
      <c r="GP58" s="115"/>
      <c r="GQ58" s="115"/>
      <c r="GR58" s="115"/>
      <c r="GS58" s="115"/>
      <c r="GT58" s="115"/>
      <c r="GU58" s="115"/>
      <c r="GV58" s="115"/>
      <c r="GW58" s="115"/>
      <c r="GX58" s="115"/>
      <c r="GY58" s="115"/>
      <c r="GZ58" s="115"/>
      <c r="HA58" s="118"/>
      <c r="HB58" s="114">
        <v>0</v>
      </c>
      <c r="HC58" s="115"/>
      <c r="HD58" s="115"/>
      <c r="HE58" s="115"/>
      <c r="HF58" s="115"/>
      <c r="HG58" s="115"/>
      <c r="HH58" s="115"/>
      <c r="HI58" s="115"/>
      <c r="HJ58" s="115"/>
      <c r="HK58" s="115"/>
      <c r="HL58" s="116"/>
      <c r="HM58" s="117">
        <v>0</v>
      </c>
      <c r="HN58" s="115"/>
      <c r="HO58" s="115"/>
      <c r="HP58" s="115"/>
      <c r="HQ58" s="115"/>
      <c r="HR58" s="115"/>
      <c r="HS58" s="115"/>
      <c r="HT58" s="115"/>
      <c r="HU58" s="115"/>
      <c r="HV58" s="115"/>
      <c r="HW58" s="115"/>
      <c r="HX58" s="115"/>
      <c r="HY58" s="115"/>
      <c r="HZ58" s="115"/>
      <c r="IA58" s="116"/>
      <c r="IB58" s="117">
        <v>0</v>
      </c>
      <c r="IC58" s="115"/>
      <c r="ID58" s="115"/>
      <c r="IE58" s="115"/>
      <c r="IF58" s="115"/>
      <c r="IG58" s="115"/>
      <c r="IH58" s="115"/>
      <c r="II58" s="115"/>
      <c r="IJ58" s="115"/>
      <c r="IK58" s="115"/>
      <c r="IL58" s="116"/>
      <c r="IM58" s="117">
        <v>0</v>
      </c>
      <c r="IN58" s="115"/>
      <c r="IO58" s="115"/>
      <c r="IP58" s="115"/>
      <c r="IQ58" s="115"/>
      <c r="IR58" s="115"/>
      <c r="IS58" s="115"/>
      <c r="IT58" s="115"/>
      <c r="IU58" s="115"/>
      <c r="IV58" s="115"/>
      <c r="IW58" s="115"/>
      <c r="IX58" s="115"/>
      <c r="IY58" s="115"/>
      <c r="IZ58" s="115"/>
      <c r="JA58" s="118"/>
      <c r="JB58" s="114">
        <v>0</v>
      </c>
      <c r="JC58" s="115"/>
      <c r="JD58" s="115"/>
      <c r="JE58" s="115"/>
      <c r="JF58" s="115"/>
      <c r="JG58" s="115"/>
      <c r="JH58" s="115"/>
      <c r="JI58" s="115"/>
      <c r="JJ58" s="115"/>
      <c r="JK58" s="115"/>
      <c r="JL58" s="116"/>
      <c r="JM58" s="117">
        <v>0</v>
      </c>
      <c r="JN58" s="115"/>
      <c r="JO58" s="115"/>
      <c r="JP58" s="115"/>
      <c r="JQ58" s="115"/>
      <c r="JR58" s="115"/>
      <c r="JS58" s="115"/>
      <c r="JT58" s="115"/>
      <c r="JU58" s="115"/>
      <c r="JV58" s="115"/>
      <c r="JW58" s="115"/>
      <c r="JX58" s="115"/>
      <c r="JY58" s="115"/>
      <c r="JZ58" s="115"/>
      <c r="KA58" s="116"/>
      <c r="KB58" s="117">
        <v>0</v>
      </c>
      <c r="KC58" s="115"/>
      <c r="KD58" s="115"/>
      <c r="KE58" s="115"/>
      <c r="KF58" s="115"/>
      <c r="KG58" s="115"/>
      <c r="KH58" s="115"/>
      <c r="KI58" s="115"/>
      <c r="KJ58" s="115"/>
      <c r="KK58" s="115"/>
      <c r="KL58" s="116"/>
      <c r="KM58" s="117">
        <v>0</v>
      </c>
      <c r="KN58" s="115"/>
      <c r="KO58" s="115"/>
      <c r="KP58" s="115"/>
      <c r="KQ58" s="115"/>
      <c r="KR58" s="115"/>
      <c r="KS58" s="115"/>
      <c r="KT58" s="115"/>
      <c r="KU58" s="115"/>
      <c r="KV58" s="115"/>
      <c r="KW58" s="115"/>
      <c r="KX58" s="115"/>
      <c r="KY58" s="115"/>
      <c r="KZ58" s="115"/>
      <c r="LA58" s="118"/>
      <c r="LB58" s="114">
        <v>0</v>
      </c>
      <c r="LC58" s="115"/>
      <c r="LD58" s="115"/>
      <c r="LE58" s="115"/>
      <c r="LF58" s="115"/>
      <c r="LG58" s="115"/>
      <c r="LH58" s="115"/>
      <c r="LI58" s="115"/>
      <c r="LJ58" s="115"/>
      <c r="LK58" s="115"/>
      <c r="LL58" s="116"/>
      <c r="LM58" s="117">
        <v>0</v>
      </c>
      <c r="LN58" s="115"/>
      <c r="LO58" s="115"/>
      <c r="LP58" s="115"/>
      <c r="LQ58" s="115"/>
      <c r="LR58" s="115"/>
      <c r="LS58" s="115"/>
      <c r="LT58" s="115"/>
      <c r="LU58" s="115"/>
      <c r="LV58" s="115"/>
      <c r="LW58" s="115"/>
      <c r="LX58" s="115"/>
      <c r="LY58" s="115"/>
      <c r="LZ58" s="115"/>
      <c r="MA58" s="116"/>
      <c r="MB58" s="117">
        <v>0</v>
      </c>
      <c r="MC58" s="115"/>
      <c r="MD58" s="115"/>
      <c r="ME58" s="115"/>
      <c r="MF58" s="115"/>
      <c r="MG58" s="115"/>
      <c r="MH58" s="115"/>
      <c r="MI58" s="115"/>
      <c r="MJ58" s="115"/>
      <c r="MK58" s="115"/>
      <c r="ML58" s="116"/>
      <c r="MM58" s="117">
        <v>0</v>
      </c>
      <c r="MN58" s="115"/>
      <c r="MO58" s="115"/>
      <c r="MP58" s="115"/>
      <c r="MQ58" s="115"/>
      <c r="MR58" s="115"/>
      <c r="MS58" s="115"/>
      <c r="MT58" s="115"/>
      <c r="MU58" s="115"/>
      <c r="MV58" s="115"/>
      <c r="MW58" s="115"/>
      <c r="MX58" s="115"/>
      <c r="MY58" s="115"/>
      <c r="MZ58" s="115"/>
      <c r="NA58" s="118"/>
      <c r="NB58" s="114">
        <v>0</v>
      </c>
      <c r="NC58" s="115"/>
      <c r="ND58" s="115"/>
      <c r="NE58" s="115"/>
      <c r="NF58" s="115"/>
      <c r="NG58" s="115"/>
      <c r="NH58" s="115"/>
      <c r="NI58" s="115"/>
      <c r="NJ58" s="115"/>
      <c r="NK58" s="115"/>
      <c r="NL58" s="116"/>
      <c r="NM58" s="117">
        <v>0</v>
      </c>
      <c r="NN58" s="115"/>
      <c r="NO58" s="115"/>
      <c r="NP58" s="115"/>
      <c r="NQ58" s="115"/>
      <c r="NR58" s="115"/>
      <c r="NS58" s="115"/>
      <c r="NT58" s="115"/>
      <c r="NU58" s="115"/>
      <c r="NV58" s="115"/>
      <c r="NW58" s="115"/>
      <c r="NX58" s="115"/>
      <c r="NY58" s="115"/>
      <c r="NZ58" s="115"/>
      <c r="OA58" s="116"/>
      <c r="OB58" s="117">
        <v>0</v>
      </c>
      <c r="OC58" s="115"/>
      <c r="OD58" s="115"/>
      <c r="OE58" s="115"/>
      <c r="OF58" s="115"/>
      <c r="OG58" s="115"/>
      <c r="OH58" s="115"/>
      <c r="OI58" s="115"/>
      <c r="OJ58" s="115"/>
      <c r="OK58" s="115"/>
      <c r="OL58" s="116"/>
      <c r="OM58" s="117">
        <v>0</v>
      </c>
      <c r="ON58" s="115"/>
      <c r="OO58" s="115"/>
      <c r="OP58" s="115"/>
      <c r="OQ58" s="115"/>
      <c r="OR58" s="115"/>
      <c r="OS58" s="115"/>
      <c r="OT58" s="115"/>
      <c r="OU58" s="115"/>
      <c r="OV58" s="115"/>
      <c r="OW58" s="115"/>
      <c r="OX58" s="115"/>
      <c r="OY58" s="115"/>
      <c r="OZ58" s="115"/>
      <c r="PA58" s="118"/>
      <c r="PB58" s="114">
        <v>0</v>
      </c>
      <c r="PC58" s="115"/>
      <c r="PD58" s="115"/>
      <c r="PE58" s="115"/>
      <c r="PF58" s="115"/>
      <c r="PG58" s="115"/>
      <c r="PH58" s="115"/>
      <c r="PI58" s="115"/>
      <c r="PJ58" s="115"/>
      <c r="PK58" s="115"/>
      <c r="PL58" s="116"/>
      <c r="PM58" s="117">
        <v>0</v>
      </c>
      <c r="PN58" s="115"/>
      <c r="PO58" s="115"/>
      <c r="PP58" s="115"/>
      <c r="PQ58" s="115"/>
      <c r="PR58" s="115"/>
      <c r="PS58" s="115"/>
      <c r="PT58" s="115"/>
      <c r="PU58" s="115"/>
      <c r="PV58" s="115"/>
      <c r="PW58" s="115"/>
      <c r="PX58" s="115"/>
      <c r="PY58" s="115"/>
      <c r="PZ58" s="115"/>
      <c r="QA58" s="116"/>
      <c r="QB58" s="117">
        <v>0</v>
      </c>
      <c r="QC58" s="115"/>
      <c r="QD58" s="115"/>
      <c r="QE58" s="115"/>
      <c r="QF58" s="115"/>
      <c r="QG58" s="115"/>
      <c r="QH58" s="115"/>
      <c r="QI58" s="115"/>
      <c r="QJ58" s="115"/>
      <c r="QK58" s="115"/>
      <c r="QL58" s="116"/>
      <c r="QM58" s="117">
        <v>0</v>
      </c>
      <c r="QN58" s="115"/>
      <c r="QO58" s="115"/>
      <c r="QP58" s="115"/>
      <c r="QQ58" s="115"/>
      <c r="QR58" s="115"/>
      <c r="QS58" s="115"/>
      <c r="QT58" s="115"/>
      <c r="QU58" s="115"/>
      <c r="QV58" s="115"/>
      <c r="QW58" s="115"/>
      <c r="QX58" s="115"/>
      <c r="QY58" s="115"/>
      <c r="QZ58" s="115"/>
      <c r="RA58" s="118"/>
      <c r="RB58" s="114">
        <v>0</v>
      </c>
      <c r="RC58" s="115"/>
      <c r="RD58" s="115"/>
      <c r="RE58" s="115"/>
      <c r="RF58" s="115"/>
      <c r="RG58" s="115"/>
      <c r="RH58" s="115"/>
      <c r="RI58" s="115"/>
      <c r="RJ58" s="115"/>
      <c r="RK58" s="115"/>
      <c r="RL58" s="116"/>
      <c r="RM58" s="117">
        <v>0</v>
      </c>
      <c r="RN58" s="115"/>
      <c r="RO58" s="115"/>
      <c r="RP58" s="115"/>
      <c r="RQ58" s="115"/>
      <c r="RR58" s="115"/>
      <c r="RS58" s="115"/>
      <c r="RT58" s="115"/>
      <c r="RU58" s="115"/>
      <c r="RV58" s="115"/>
      <c r="RW58" s="115"/>
      <c r="RX58" s="115"/>
      <c r="RY58" s="115"/>
      <c r="RZ58" s="115"/>
      <c r="SA58" s="116"/>
      <c r="SB58" s="117">
        <v>0</v>
      </c>
      <c r="SC58" s="115"/>
      <c r="SD58" s="115"/>
      <c r="SE58" s="115"/>
      <c r="SF58" s="115"/>
      <c r="SG58" s="115"/>
      <c r="SH58" s="115"/>
      <c r="SI58" s="115"/>
      <c r="SJ58" s="115"/>
      <c r="SK58" s="115"/>
      <c r="SL58" s="116"/>
      <c r="SM58" s="117">
        <v>0</v>
      </c>
      <c r="SN58" s="115"/>
      <c r="SO58" s="115"/>
      <c r="SP58" s="115"/>
      <c r="SQ58" s="115"/>
      <c r="SR58" s="115"/>
      <c r="SS58" s="115"/>
      <c r="ST58" s="115"/>
      <c r="SU58" s="115"/>
      <c r="SV58" s="115"/>
      <c r="SW58" s="115"/>
      <c r="SX58" s="115"/>
      <c r="SY58" s="115"/>
      <c r="SZ58" s="115"/>
      <c r="TA58" s="118"/>
      <c r="TB58" s="114">
        <v>0</v>
      </c>
      <c r="TC58" s="115"/>
      <c r="TD58" s="115"/>
      <c r="TE58" s="115"/>
      <c r="TF58" s="115"/>
      <c r="TG58" s="115"/>
      <c r="TH58" s="115"/>
      <c r="TI58" s="115"/>
      <c r="TJ58" s="115"/>
      <c r="TK58" s="115"/>
      <c r="TL58" s="116"/>
      <c r="TM58" s="117">
        <v>0</v>
      </c>
      <c r="TN58" s="115"/>
      <c r="TO58" s="115"/>
      <c r="TP58" s="115"/>
      <c r="TQ58" s="115"/>
      <c r="TR58" s="115"/>
      <c r="TS58" s="115"/>
      <c r="TT58" s="115"/>
      <c r="TU58" s="115"/>
      <c r="TV58" s="115"/>
      <c r="TW58" s="115"/>
      <c r="TX58" s="115"/>
      <c r="TY58" s="115"/>
      <c r="TZ58" s="115"/>
      <c r="UA58" s="116"/>
      <c r="UB58" s="117">
        <v>0</v>
      </c>
      <c r="UC58" s="115"/>
      <c r="UD58" s="115"/>
      <c r="UE58" s="115"/>
      <c r="UF58" s="115"/>
      <c r="UG58" s="115"/>
      <c r="UH58" s="115"/>
      <c r="UI58" s="115"/>
      <c r="UJ58" s="115"/>
      <c r="UK58" s="115"/>
      <c r="UL58" s="116"/>
      <c r="UM58" s="117">
        <v>0</v>
      </c>
      <c r="UN58" s="115"/>
      <c r="UO58" s="115"/>
      <c r="UP58" s="115"/>
      <c r="UQ58" s="115"/>
      <c r="UR58" s="115"/>
      <c r="US58" s="115"/>
      <c r="UT58" s="115"/>
      <c r="UU58" s="115"/>
      <c r="UV58" s="115"/>
      <c r="UW58" s="115"/>
      <c r="UX58" s="115"/>
      <c r="UY58" s="115"/>
      <c r="UZ58" s="115"/>
      <c r="VA58" s="118"/>
      <c r="VB58" s="114">
        <v>0</v>
      </c>
      <c r="VC58" s="115"/>
      <c r="VD58" s="115"/>
      <c r="VE58" s="115"/>
      <c r="VF58" s="115"/>
      <c r="VG58" s="115"/>
      <c r="VH58" s="115"/>
      <c r="VI58" s="115"/>
      <c r="VJ58" s="115"/>
      <c r="VK58" s="115"/>
      <c r="VL58" s="116"/>
      <c r="VM58" s="117">
        <v>0</v>
      </c>
      <c r="VN58" s="115"/>
      <c r="VO58" s="115"/>
      <c r="VP58" s="115"/>
      <c r="VQ58" s="115"/>
      <c r="VR58" s="115"/>
      <c r="VS58" s="115"/>
      <c r="VT58" s="115"/>
      <c r="VU58" s="115"/>
      <c r="VV58" s="115"/>
      <c r="VW58" s="115"/>
      <c r="VX58" s="115"/>
      <c r="VY58" s="115"/>
      <c r="VZ58" s="115"/>
      <c r="WA58" s="116"/>
      <c r="WB58" s="117">
        <v>0</v>
      </c>
      <c r="WC58" s="115"/>
      <c r="WD58" s="115"/>
      <c r="WE58" s="115"/>
      <c r="WF58" s="115"/>
      <c r="WG58" s="115"/>
      <c r="WH58" s="115"/>
      <c r="WI58" s="115"/>
      <c r="WJ58" s="115"/>
      <c r="WK58" s="115"/>
      <c r="WL58" s="116"/>
      <c r="WM58" s="117">
        <v>0</v>
      </c>
      <c r="WN58" s="115"/>
      <c r="WO58" s="115"/>
      <c r="WP58" s="115"/>
      <c r="WQ58" s="115"/>
      <c r="WR58" s="115"/>
      <c r="WS58" s="115"/>
      <c r="WT58" s="115"/>
      <c r="WU58" s="115"/>
      <c r="WV58" s="115"/>
      <c r="WW58" s="115"/>
      <c r="WX58" s="115"/>
      <c r="WY58" s="115"/>
      <c r="WZ58" s="115"/>
      <c r="XA58" s="118"/>
      <c r="XB58" s="114">
        <v>0</v>
      </c>
      <c r="XC58" s="115"/>
      <c r="XD58" s="115"/>
      <c r="XE58" s="115"/>
      <c r="XF58" s="115"/>
      <c r="XG58" s="115"/>
      <c r="XH58" s="115"/>
      <c r="XI58" s="115"/>
      <c r="XJ58" s="115"/>
      <c r="XK58" s="115"/>
      <c r="XL58" s="116"/>
      <c r="XM58" s="117">
        <v>0</v>
      </c>
      <c r="XN58" s="115"/>
      <c r="XO58" s="115"/>
      <c r="XP58" s="115"/>
      <c r="XQ58" s="115"/>
      <c r="XR58" s="115"/>
      <c r="XS58" s="115"/>
      <c r="XT58" s="115"/>
      <c r="XU58" s="115"/>
      <c r="XV58" s="115"/>
      <c r="XW58" s="115"/>
      <c r="XX58" s="115"/>
      <c r="XY58" s="115"/>
      <c r="XZ58" s="115"/>
      <c r="YA58" s="116"/>
      <c r="YB58" s="117">
        <v>0</v>
      </c>
      <c r="YC58" s="115"/>
      <c r="YD58" s="115"/>
      <c r="YE58" s="115"/>
      <c r="YF58" s="115"/>
      <c r="YG58" s="115"/>
      <c r="YH58" s="115"/>
      <c r="YI58" s="115"/>
      <c r="YJ58" s="115"/>
      <c r="YK58" s="115"/>
      <c r="YL58" s="116"/>
      <c r="YM58" s="117">
        <v>0</v>
      </c>
      <c r="YN58" s="115"/>
      <c r="YO58" s="115"/>
      <c r="YP58" s="115"/>
      <c r="YQ58" s="115"/>
      <c r="YR58" s="115"/>
      <c r="YS58" s="115"/>
      <c r="YT58" s="115"/>
      <c r="YU58" s="115"/>
      <c r="YV58" s="115"/>
      <c r="YW58" s="115"/>
      <c r="YX58" s="115"/>
      <c r="YY58" s="115"/>
      <c r="YZ58" s="115"/>
      <c r="ZA58" s="118"/>
      <c r="ZB58" s="114">
        <v>0</v>
      </c>
      <c r="ZC58" s="115"/>
      <c r="ZD58" s="115"/>
      <c r="ZE58" s="115"/>
      <c r="ZF58" s="115"/>
      <c r="ZG58" s="115"/>
      <c r="ZH58" s="115"/>
      <c r="ZI58" s="115"/>
      <c r="ZJ58" s="115"/>
      <c r="ZK58" s="115"/>
      <c r="ZL58" s="116"/>
      <c r="ZM58" s="117">
        <v>0</v>
      </c>
      <c r="ZN58" s="115"/>
      <c r="ZO58" s="115"/>
      <c r="ZP58" s="115"/>
      <c r="ZQ58" s="115"/>
      <c r="ZR58" s="115"/>
      <c r="ZS58" s="115"/>
      <c r="ZT58" s="115"/>
      <c r="ZU58" s="115"/>
      <c r="ZV58" s="115"/>
      <c r="ZW58" s="115"/>
      <c r="ZX58" s="115"/>
      <c r="ZY58" s="115"/>
      <c r="ZZ58" s="115"/>
      <c r="AAA58" s="116"/>
      <c r="AAB58" s="117">
        <v>0</v>
      </c>
      <c r="AAC58" s="115"/>
      <c r="AAD58" s="115"/>
      <c r="AAE58" s="115"/>
      <c r="AAF58" s="115"/>
      <c r="AAG58" s="115"/>
      <c r="AAH58" s="115"/>
      <c r="AAI58" s="115"/>
      <c r="AAJ58" s="115"/>
      <c r="AAK58" s="115"/>
      <c r="AAL58" s="116"/>
      <c r="AAM58" s="117">
        <v>0</v>
      </c>
      <c r="AAN58" s="115"/>
      <c r="AAO58" s="115"/>
      <c r="AAP58" s="115"/>
      <c r="AAQ58" s="115"/>
      <c r="AAR58" s="115"/>
      <c r="AAS58" s="115"/>
      <c r="AAT58" s="115"/>
      <c r="AAU58" s="115"/>
      <c r="AAV58" s="115"/>
      <c r="AAW58" s="115"/>
      <c r="AAX58" s="115"/>
      <c r="AAY58" s="115"/>
      <c r="AAZ58" s="115"/>
      <c r="ABA58" s="118"/>
      <c r="ABB58" s="114">
        <v>0</v>
      </c>
      <c r="ABC58" s="115"/>
      <c r="ABD58" s="115"/>
      <c r="ABE58" s="115"/>
      <c r="ABF58" s="115"/>
      <c r="ABG58" s="115"/>
      <c r="ABH58" s="115"/>
      <c r="ABI58" s="115"/>
      <c r="ABJ58" s="115"/>
      <c r="ABK58" s="115"/>
      <c r="ABL58" s="116"/>
      <c r="ABM58" s="117">
        <v>0</v>
      </c>
      <c r="ABN58" s="115"/>
      <c r="ABO58" s="115"/>
      <c r="ABP58" s="115"/>
      <c r="ABQ58" s="115"/>
      <c r="ABR58" s="115"/>
      <c r="ABS58" s="115"/>
      <c r="ABT58" s="115"/>
      <c r="ABU58" s="115"/>
      <c r="ABV58" s="115"/>
      <c r="ABW58" s="115"/>
      <c r="ABX58" s="115"/>
      <c r="ABY58" s="115"/>
      <c r="ABZ58" s="115"/>
      <c r="ACA58" s="116"/>
      <c r="ACB58" s="117">
        <v>0</v>
      </c>
      <c r="ACC58" s="115"/>
      <c r="ACD58" s="115"/>
      <c r="ACE58" s="115"/>
      <c r="ACF58" s="115"/>
      <c r="ACG58" s="115"/>
      <c r="ACH58" s="115"/>
      <c r="ACI58" s="115"/>
      <c r="ACJ58" s="115"/>
      <c r="ACK58" s="115"/>
      <c r="ACL58" s="116"/>
      <c r="ACM58" s="117">
        <v>0</v>
      </c>
      <c r="ACN58" s="115"/>
      <c r="ACO58" s="115"/>
      <c r="ACP58" s="115"/>
      <c r="ACQ58" s="115"/>
      <c r="ACR58" s="115"/>
      <c r="ACS58" s="115"/>
      <c r="ACT58" s="115"/>
      <c r="ACU58" s="115"/>
      <c r="ACV58" s="115"/>
      <c r="ACW58" s="115"/>
      <c r="ACX58" s="115"/>
      <c r="ACY58" s="115"/>
      <c r="ACZ58" s="115"/>
      <c r="ADA58" s="118"/>
      <c r="ADB58" s="114">
        <v>0</v>
      </c>
      <c r="ADC58" s="115"/>
      <c r="ADD58" s="115"/>
      <c r="ADE58" s="115"/>
      <c r="ADF58" s="115"/>
      <c r="ADG58" s="115"/>
      <c r="ADH58" s="115"/>
      <c r="ADI58" s="115"/>
      <c r="ADJ58" s="115"/>
      <c r="ADK58" s="115"/>
      <c r="ADL58" s="116"/>
      <c r="ADM58" s="117">
        <v>0</v>
      </c>
      <c r="ADN58" s="115"/>
      <c r="ADO58" s="115"/>
      <c r="ADP58" s="115"/>
      <c r="ADQ58" s="115"/>
      <c r="ADR58" s="115"/>
      <c r="ADS58" s="115"/>
      <c r="ADT58" s="115"/>
      <c r="ADU58" s="115"/>
      <c r="ADV58" s="115"/>
      <c r="ADW58" s="115"/>
      <c r="ADX58" s="115"/>
      <c r="ADY58" s="115"/>
      <c r="ADZ58" s="115"/>
      <c r="AEA58" s="116"/>
      <c r="AEB58" s="117">
        <v>0</v>
      </c>
      <c r="AEC58" s="115"/>
      <c r="AED58" s="115"/>
      <c r="AEE58" s="115"/>
      <c r="AEF58" s="115"/>
      <c r="AEG58" s="115"/>
      <c r="AEH58" s="115"/>
      <c r="AEI58" s="115"/>
      <c r="AEJ58" s="115"/>
      <c r="AEK58" s="115"/>
      <c r="AEL58" s="116"/>
      <c r="AEM58" s="117">
        <v>0</v>
      </c>
      <c r="AEN58" s="115"/>
      <c r="AEO58" s="115"/>
      <c r="AEP58" s="115"/>
      <c r="AEQ58" s="115"/>
      <c r="AER58" s="115"/>
      <c r="AES58" s="115"/>
      <c r="AET58" s="115"/>
      <c r="AEU58" s="115"/>
      <c r="AEV58" s="115"/>
      <c r="AEW58" s="115"/>
      <c r="AEX58" s="115"/>
      <c r="AEY58" s="115"/>
      <c r="AEZ58" s="115"/>
      <c r="AFA58" s="118"/>
      <c r="AFB58" s="114">
        <v>0</v>
      </c>
      <c r="AFC58" s="115"/>
      <c r="AFD58" s="115"/>
      <c r="AFE58" s="115"/>
      <c r="AFF58" s="115"/>
      <c r="AFG58" s="115"/>
      <c r="AFH58" s="115"/>
      <c r="AFI58" s="115"/>
      <c r="AFJ58" s="115"/>
      <c r="AFK58" s="115"/>
      <c r="AFL58" s="116"/>
      <c r="AFM58" s="117">
        <v>0</v>
      </c>
      <c r="AFN58" s="115"/>
      <c r="AFO58" s="115"/>
      <c r="AFP58" s="115"/>
      <c r="AFQ58" s="115"/>
      <c r="AFR58" s="115"/>
      <c r="AFS58" s="115"/>
      <c r="AFT58" s="115"/>
      <c r="AFU58" s="115"/>
      <c r="AFV58" s="115"/>
      <c r="AFW58" s="115"/>
      <c r="AFX58" s="115"/>
      <c r="AFY58" s="115"/>
      <c r="AFZ58" s="115"/>
      <c r="AGA58" s="116"/>
      <c r="AGB58" s="117">
        <v>0</v>
      </c>
      <c r="AGC58" s="115"/>
      <c r="AGD58" s="115"/>
      <c r="AGE58" s="115"/>
      <c r="AGF58" s="115"/>
      <c r="AGG58" s="115"/>
      <c r="AGH58" s="115"/>
      <c r="AGI58" s="115"/>
      <c r="AGJ58" s="115"/>
      <c r="AGK58" s="115"/>
      <c r="AGL58" s="116"/>
      <c r="AGM58" s="117">
        <v>0</v>
      </c>
      <c r="AGN58" s="115"/>
      <c r="AGO58" s="115"/>
      <c r="AGP58" s="115"/>
      <c r="AGQ58" s="115"/>
      <c r="AGR58" s="115"/>
      <c r="AGS58" s="115"/>
      <c r="AGT58" s="115"/>
      <c r="AGU58" s="115"/>
      <c r="AGV58" s="115"/>
      <c r="AGW58" s="115"/>
      <c r="AGX58" s="115"/>
      <c r="AGY58" s="115"/>
      <c r="AGZ58" s="115"/>
      <c r="AHA58" s="118"/>
      <c r="AHB58" s="114">
        <v>0</v>
      </c>
      <c r="AHC58" s="115"/>
      <c r="AHD58" s="115"/>
      <c r="AHE58" s="115"/>
      <c r="AHF58" s="115"/>
      <c r="AHG58" s="115"/>
      <c r="AHH58" s="115"/>
      <c r="AHI58" s="115"/>
      <c r="AHJ58" s="115"/>
      <c r="AHK58" s="115"/>
      <c r="AHL58" s="116"/>
      <c r="AHM58" s="117">
        <v>0</v>
      </c>
      <c r="AHN58" s="115"/>
      <c r="AHO58" s="115"/>
      <c r="AHP58" s="115"/>
      <c r="AHQ58" s="115"/>
      <c r="AHR58" s="115"/>
      <c r="AHS58" s="115"/>
      <c r="AHT58" s="115"/>
      <c r="AHU58" s="115"/>
      <c r="AHV58" s="115"/>
      <c r="AHW58" s="115"/>
      <c r="AHX58" s="115"/>
      <c r="AHY58" s="115"/>
      <c r="AHZ58" s="115"/>
      <c r="AIA58" s="116"/>
      <c r="AIB58" s="117">
        <v>0</v>
      </c>
      <c r="AIC58" s="115"/>
      <c r="AID58" s="115"/>
      <c r="AIE58" s="115"/>
      <c r="AIF58" s="115"/>
      <c r="AIG58" s="115"/>
      <c r="AIH58" s="115"/>
      <c r="AII58" s="115"/>
      <c r="AIJ58" s="115"/>
      <c r="AIK58" s="115"/>
      <c r="AIL58" s="116"/>
      <c r="AIM58" s="117">
        <v>0</v>
      </c>
      <c r="AIN58" s="115"/>
      <c r="AIO58" s="115"/>
      <c r="AIP58" s="115"/>
      <c r="AIQ58" s="115"/>
      <c r="AIR58" s="115"/>
      <c r="AIS58" s="115"/>
      <c r="AIT58" s="115"/>
      <c r="AIU58" s="115"/>
      <c r="AIV58" s="115"/>
      <c r="AIW58" s="115"/>
      <c r="AIX58" s="115"/>
      <c r="AIY58" s="115"/>
      <c r="AIZ58" s="115"/>
      <c r="AJA58" s="118"/>
      <c r="AJB58" s="114">
        <v>0</v>
      </c>
      <c r="AJC58" s="115"/>
      <c r="AJD58" s="115"/>
      <c r="AJE58" s="115"/>
      <c r="AJF58" s="115"/>
      <c r="AJG58" s="115"/>
      <c r="AJH58" s="115"/>
      <c r="AJI58" s="115"/>
      <c r="AJJ58" s="115"/>
      <c r="AJK58" s="115"/>
      <c r="AJL58" s="116"/>
      <c r="AJM58" s="117">
        <v>0</v>
      </c>
      <c r="AJN58" s="115"/>
      <c r="AJO58" s="115"/>
      <c r="AJP58" s="115"/>
      <c r="AJQ58" s="115"/>
      <c r="AJR58" s="115"/>
      <c r="AJS58" s="115"/>
      <c r="AJT58" s="115"/>
      <c r="AJU58" s="115"/>
      <c r="AJV58" s="115"/>
      <c r="AJW58" s="115"/>
      <c r="AJX58" s="115"/>
      <c r="AJY58" s="115"/>
      <c r="AJZ58" s="115"/>
      <c r="AKA58" s="116"/>
      <c r="AKB58" s="117">
        <v>0</v>
      </c>
      <c r="AKC58" s="115"/>
      <c r="AKD58" s="115"/>
      <c r="AKE58" s="115"/>
      <c r="AKF58" s="115"/>
      <c r="AKG58" s="115"/>
      <c r="AKH58" s="115"/>
      <c r="AKI58" s="115"/>
      <c r="AKJ58" s="115"/>
      <c r="AKK58" s="115"/>
      <c r="AKL58" s="116"/>
      <c r="AKM58" s="117">
        <v>0</v>
      </c>
      <c r="AKN58" s="115"/>
      <c r="AKO58" s="115"/>
      <c r="AKP58" s="115"/>
      <c r="AKQ58" s="115"/>
      <c r="AKR58" s="115"/>
      <c r="AKS58" s="115"/>
      <c r="AKT58" s="115"/>
      <c r="AKU58" s="115"/>
      <c r="AKV58" s="115"/>
      <c r="AKW58" s="115"/>
      <c r="AKX58" s="115"/>
      <c r="AKY58" s="115"/>
      <c r="AKZ58" s="115"/>
      <c r="ALA58" s="118"/>
      <c r="ALB58" s="114">
        <v>0</v>
      </c>
      <c r="ALC58" s="115"/>
      <c r="ALD58" s="115"/>
      <c r="ALE58" s="115"/>
      <c r="ALF58" s="115"/>
      <c r="ALG58" s="115"/>
      <c r="ALH58" s="115"/>
      <c r="ALI58" s="115"/>
      <c r="ALJ58" s="115"/>
      <c r="ALK58" s="115"/>
      <c r="ALL58" s="116"/>
      <c r="ALM58" s="117">
        <v>0</v>
      </c>
      <c r="ALN58" s="115"/>
      <c r="ALO58" s="115"/>
      <c r="ALP58" s="115"/>
      <c r="ALQ58" s="115"/>
      <c r="ALR58" s="115"/>
      <c r="ALS58" s="115"/>
      <c r="ALT58" s="115"/>
      <c r="ALU58" s="115"/>
      <c r="ALV58" s="115"/>
      <c r="ALW58" s="115"/>
      <c r="ALX58" s="115"/>
      <c r="ALY58" s="115"/>
      <c r="ALZ58" s="115"/>
      <c r="AMA58" s="116"/>
      <c r="AMB58" s="117">
        <v>0</v>
      </c>
      <c r="AMC58" s="115"/>
      <c r="AMD58" s="115"/>
      <c r="AME58" s="115"/>
      <c r="AMF58" s="115"/>
      <c r="AMG58" s="115"/>
      <c r="AMH58" s="115"/>
      <c r="AMI58" s="115"/>
      <c r="AMJ58" s="115"/>
      <c r="AMK58" s="115"/>
      <c r="AML58" s="116"/>
      <c r="AMM58" s="117">
        <v>0</v>
      </c>
      <c r="AMN58" s="115"/>
      <c r="AMO58" s="115"/>
      <c r="AMP58" s="115"/>
      <c r="AMQ58" s="115"/>
      <c r="AMR58" s="115"/>
      <c r="AMS58" s="115"/>
      <c r="AMT58" s="115"/>
      <c r="AMU58" s="115"/>
      <c r="AMV58" s="115"/>
      <c r="AMW58" s="115"/>
      <c r="AMX58" s="115"/>
      <c r="AMY58" s="115"/>
      <c r="AMZ58" s="115"/>
      <c r="ANA58" s="118"/>
      <c r="ANB58" s="114">
        <v>0</v>
      </c>
      <c r="ANC58" s="115"/>
      <c r="AND58" s="115"/>
      <c r="ANE58" s="115"/>
      <c r="ANF58" s="115"/>
      <c r="ANG58" s="115"/>
      <c r="ANH58" s="115"/>
      <c r="ANI58" s="115"/>
      <c r="ANJ58" s="115"/>
      <c r="ANK58" s="115"/>
      <c r="ANL58" s="116"/>
      <c r="ANM58" s="117">
        <v>0</v>
      </c>
      <c r="ANN58" s="115"/>
      <c r="ANO58" s="115"/>
      <c r="ANP58" s="115"/>
      <c r="ANQ58" s="115"/>
      <c r="ANR58" s="115"/>
      <c r="ANS58" s="115"/>
      <c r="ANT58" s="115"/>
      <c r="ANU58" s="115"/>
      <c r="ANV58" s="115"/>
      <c r="ANW58" s="115"/>
      <c r="ANX58" s="115"/>
      <c r="ANY58" s="115"/>
      <c r="ANZ58" s="115"/>
      <c r="AOA58" s="116"/>
      <c r="AOB58" s="117">
        <v>0</v>
      </c>
      <c r="AOC58" s="115"/>
      <c r="AOD58" s="115"/>
      <c r="AOE58" s="115"/>
      <c r="AOF58" s="115"/>
      <c r="AOG58" s="115"/>
      <c r="AOH58" s="115"/>
      <c r="AOI58" s="115"/>
      <c r="AOJ58" s="115"/>
      <c r="AOK58" s="115"/>
      <c r="AOL58" s="116"/>
      <c r="AOM58" s="117">
        <v>0</v>
      </c>
      <c r="AON58" s="115"/>
      <c r="AOO58" s="115"/>
      <c r="AOP58" s="115"/>
      <c r="AOQ58" s="115"/>
      <c r="AOR58" s="115"/>
      <c r="AOS58" s="115"/>
      <c r="AOT58" s="115"/>
      <c r="AOU58" s="115"/>
      <c r="AOV58" s="115"/>
      <c r="AOW58" s="115"/>
      <c r="AOX58" s="115"/>
      <c r="AOY58" s="115"/>
      <c r="AOZ58" s="115"/>
      <c r="APA58" s="118"/>
      <c r="APB58" s="114">
        <v>0</v>
      </c>
      <c r="APC58" s="115"/>
      <c r="APD58" s="115"/>
      <c r="APE58" s="115"/>
      <c r="APF58" s="115"/>
      <c r="APG58" s="115"/>
      <c r="APH58" s="115"/>
      <c r="API58" s="115"/>
      <c r="APJ58" s="115"/>
      <c r="APK58" s="115"/>
      <c r="APL58" s="116"/>
      <c r="APM58" s="117">
        <v>0</v>
      </c>
      <c r="APN58" s="115"/>
      <c r="APO58" s="115"/>
      <c r="APP58" s="115"/>
      <c r="APQ58" s="115"/>
      <c r="APR58" s="115"/>
      <c r="APS58" s="115"/>
      <c r="APT58" s="115"/>
      <c r="APU58" s="115"/>
      <c r="APV58" s="115"/>
      <c r="APW58" s="115"/>
      <c r="APX58" s="115"/>
      <c r="APY58" s="115"/>
      <c r="APZ58" s="115"/>
      <c r="AQA58" s="116"/>
      <c r="AQB58" s="117">
        <v>0</v>
      </c>
      <c r="AQC58" s="115"/>
      <c r="AQD58" s="115"/>
      <c r="AQE58" s="115"/>
      <c r="AQF58" s="115"/>
      <c r="AQG58" s="115"/>
      <c r="AQH58" s="115"/>
      <c r="AQI58" s="115"/>
      <c r="AQJ58" s="115"/>
      <c r="AQK58" s="115"/>
      <c r="AQL58" s="116"/>
      <c r="AQM58" s="117">
        <v>0</v>
      </c>
      <c r="AQN58" s="115"/>
      <c r="AQO58" s="115"/>
      <c r="AQP58" s="115"/>
      <c r="AQQ58" s="115"/>
      <c r="AQR58" s="115"/>
      <c r="AQS58" s="115"/>
      <c r="AQT58" s="115"/>
      <c r="AQU58" s="115"/>
      <c r="AQV58" s="115"/>
      <c r="AQW58" s="115"/>
      <c r="AQX58" s="115"/>
      <c r="AQY58" s="115"/>
      <c r="AQZ58" s="115"/>
      <c r="ARA58" s="118"/>
      <c r="ARB58" s="114">
        <v>0</v>
      </c>
      <c r="ARC58" s="115"/>
      <c r="ARD58" s="115"/>
      <c r="ARE58" s="115"/>
      <c r="ARF58" s="115"/>
      <c r="ARG58" s="115"/>
      <c r="ARH58" s="115"/>
      <c r="ARI58" s="115"/>
      <c r="ARJ58" s="115"/>
      <c r="ARK58" s="115"/>
      <c r="ARL58" s="116"/>
      <c r="ARM58" s="117">
        <v>0</v>
      </c>
      <c r="ARN58" s="115"/>
      <c r="ARO58" s="115"/>
      <c r="ARP58" s="115"/>
      <c r="ARQ58" s="115"/>
      <c r="ARR58" s="115"/>
      <c r="ARS58" s="115"/>
      <c r="ART58" s="115"/>
      <c r="ARU58" s="115"/>
      <c r="ARV58" s="115"/>
      <c r="ARW58" s="115"/>
      <c r="ARX58" s="115"/>
      <c r="ARY58" s="115"/>
      <c r="ARZ58" s="115"/>
      <c r="ASA58" s="116"/>
      <c r="ASB58" s="117">
        <v>0</v>
      </c>
      <c r="ASC58" s="115"/>
      <c r="ASD58" s="115"/>
      <c r="ASE58" s="115"/>
      <c r="ASF58" s="115"/>
      <c r="ASG58" s="115"/>
      <c r="ASH58" s="115"/>
      <c r="ASI58" s="115"/>
      <c r="ASJ58" s="115"/>
      <c r="ASK58" s="115"/>
      <c r="ASL58" s="116"/>
      <c r="ASM58" s="117">
        <v>0</v>
      </c>
      <c r="ASN58" s="115"/>
      <c r="ASO58" s="115"/>
      <c r="ASP58" s="115"/>
      <c r="ASQ58" s="115"/>
      <c r="ASR58" s="115"/>
      <c r="ASS58" s="115"/>
      <c r="AST58" s="115"/>
      <c r="ASU58" s="115"/>
      <c r="ASV58" s="115"/>
      <c r="ASW58" s="115"/>
      <c r="ASX58" s="115"/>
      <c r="ASY58" s="115"/>
      <c r="ASZ58" s="115"/>
      <c r="ATA58" s="118"/>
      <c r="ATB58" s="114">
        <v>0</v>
      </c>
      <c r="ATC58" s="115"/>
      <c r="ATD58" s="115"/>
      <c r="ATE58" s="115"/>
      <c r="ATF58" s="115"/>
      <c r="ATG58" s="115"/>
      <c r="ATH58" s="115"/>
      <c r="ATI58" s="115"/>
      <c r="ATJ58" s="115"/>
      <c r="ATK58" s="115"/>
      <c r="ATL58" s="116"/>
      <c r="ATM58" s="117">
        <v>0</v>
      </c>
      <c r="ATN58" s="115"/>
      <c r="ATO58" s="115"/>
      <c r="ATP58" s="115"/>
      <c r="ATQ58" s="115"/>
      <c r="ATR58" s="115"/>
      <c r="ATS58" s="115"/>
      <c r="ATT58" s="115"/>
      <c r="ATU58" s="115"/>
      <c r="ATV58" s="115"/>
      <c r="ATW58" s="115"/>
      <c r="ATX58" s="115"/>
      <c r="ATY58" s="115"/>
      <c r="ATZ58" s="115"/>
      <c r="AUA58" s="116"/>
      <c r="AUB58" s="117">
        <v>0</v>
      </c>
      <c r="AUC58" s="115"/>
      <c r="AUD58" s="115"/>
      <c r="AUE58" s="115"/>
      <c r="AUF58" s="115"/>
      <c r="AUG58" s="115"/>
      <c r="AUH58" s="115"/>
      <c r="AUI58" s="115"/>
      <c r="AUJ58" s="115"/>
      <c r="AUK58" s="115"/>
      <c r="AUL58" s="116"/>
      <c r="AUM58" s="117">
        <v>0</v>
      </c>
      <c r="AUN58" s="115"/>
      <c r="AUO58" s="115"/>
      <c r="AUP58" s="115"/>
      <c r="AUQ58" s="115"/>
      <c r="AUR58" s="115"/>
      <c r="AUS58" s="115"/>
      <c r="AUT58" s="115"/>
      <c r="AUU58" s="115"/>
      <c r="AUV58" s="115"/>
      <c r="AUW58" s="115"/>
      <c r="AUX58" s="115"/>
      <c r="AUY58" s="115"/>
      <c r="AUZ58" s="115"/>
      <c r="AVA58" s="118"/>
      <c r="AVB58" s="114">
        <v>0</v>
      </c>
      <c r="AVC58" s="115"/>
      <c r="AVD58" s="115"/>
      <c r="AVE58" s="115"/>
      <c r="AVF58" s="115"/>
      <c r="AVG58" s="115"/>
      <c r="AVH58" s="115"/>
      <c r="AVI58" s="115"/>
      <c r="AVJ58" s="115"/>
      <c r="AVK58" s="115"/>
      <c r="AVL58" s="116"/>
      <c r="AVM58" s="117">
        <v>0</v>
      </c>
      <c r="AVN58" s="115"/>
      <c r="AVO58" s="115"/>
      <c r="AVP58" s="115"/>
      <c r="AVQ58" s="115"/>
      <c r="AVR58" s="115"/>
      <c r="AVS58" s="115"/>
      <c r="AVT58" s="115"/>
      <c r="AVU58" s="115"/>
      <c r="AVV58" s="115"/>
      <c r="AVW58" s="115"/>
      <c r="AVX58" s="115"/>
      <c r="AVY58" s="115"/>
      <c r="AVZ58" s="115"/>
      <c r="AWA58" s="116"/>
      <c r="AWB58" s="117">
        <v>0</v>
      </c>
      <c r="AWC58" s="115"/>
      <c r="AWD58" s="115"/>
      <c r="AWE58" s="115"/>
      <c r="AWF58" s="115"/>
      <c r="AWG58" s="115"/>
      <c r="AWH58" s="115"/>
      <c r="AWI58" s="115"/>
      <c r="AWJ58" s="115"/>
      <c r="AWK58" s="115"/>
      <c r="AWL58" s="116"/>
      <c r="AWM58" s="117">
        <v>0</v>
      </c>
      <c r="AWN58" s="115"/>
      <c r="AWO58" s="115"/>
      <c r="AWP58" s="115"/>
      <c r="AWQ58" s="115"/>
      <c r="AWR58" s="115"/>
      <c r="AWS58" s="115"/>
      <c r="AWT58" s="115"/>
      <c r="AWU58" s="115"/>
      <c r="AWV58" s="115"/>
      <c r="AWW58" s="115"/>
      <c r="AWX58" s="115"/>
      <c r="AWY58" s="115"/>
      <c r="AWZ58" s="115"/>
      <c r="AXA58" s="118"/>
      <c r="AXB58" s="114">
        <v>0</v>
      </c>
      <c r="AXC58" s="115"/>
      <c r="AXD58" s="115"/>
      <c r="AXE58" s="115"/>
      <c r="AXF58" s="115"/>
      <c r="AXG58" s="115"/>
      <c r="AXH58" s="115"/>
      <c r="AXI58" s="115"/>
      <c r="AXJ58" s="115"/>
      <c r="AXK58" s="115"/>
      <c r="AXL58" s="116"/>
      <c r="AXM58" s="117">
        <v>0</v>
      </c>
      <c r="AXN58" s="115"/>
      <c r="AXO58" s="115"/>
      <c r="AXP58" s="115"/>
      <c r="AXQ58" s="115"/>
      <c r="AXR58" s="115"/>
      <c r="AXS58" s="115"/>
      <c r="AXT58" s="115"/>
      <c r="AXU58" s="115"/>
      <c r="AXV58" s="115"/>
      <c r="AXW58" s="115"/>
      <c r="AXX58" s="115"/>
      <c r="AXY58" s="115"/>
      <c r="AXZ58" s="115"/>
      <c r="AYA58" s="116"/>
      <c r="AYB58" s="117">
        <v>0</v>
      </c>
      <c r="AYC58" s="115"/>
      <c r="AYD58" s="115"/>
      <c r="AYE58" s="115"/>
      <c r="AYF58" s="115"/>
      <c r="AYG58" s="115"/>
      <c r="AYH58" s="115"/>
      <c r="AYI58" s="115"/>
      <c r="AYJ58" s="115"/>
      <c r="AYK58" s="115"/>
      <c r="AYL58" s="116"/>
      <c r="AYM58" s="117">
        <v>0</v>
      </c>
      <c r="AYN58" s="115"/>
      <c r="AYO58" s="115"/>
      <c r="AYP58" s="115"/>
      <c r="AYQ58" s="115"/>
      <c r="AYR58" s="115"/>
      <c r="AYS58" s="115"/>
      <c r="AYT58" s="115"/>
      <c r="AYU58" s="115"/>
      <c r="AYV58" s="115"/>
      <c r="AYW58" s="115"/>
      <c r="AYX58" s="115"/>
      <c r="AYY58" s="115"/>
      <c r="AYZ58" s="115"/>
      <c r="AZA58" s="118"/>
      <c r="AZB58" s="114">
        <v>0</v>
      </c>
      <c r="AZC58" s="115"/>
      <c r="AZD58" s="115"/>
      <c r="AZE58" s="115"/>
      <c r="AZF58" s="115"/>
      <c r="AZG58" s="115"/>
      <c r="AZH58" s="115"/>
      <c r="AZI58" s="115"/>
      <c r="AZJ58" s="115"/>
      <c r="AZK58" s="115"/>
      <c r="AZL58" s="116"/>
      <c r="AZM58" s="117">
        <v>0</v>
      </c>
      <c r="AZN58" s="115"/>
      <c r="AZO58" s="115"/>
      <c r="AZP58" s="115"/>
      <c r="AZQ58" s="115"/>
      <c r="AZR58" s="115"/>
      <c r="AZS58" s="115"/>
      <c r="AZT58" s="115"/>
      <c r="AZU58" s="115"/>
      <c r="AZV58" s="115"/>
      <c r="AZW58" s="115"/>
      <c r="AZX58" s="115"/>
      <c r="AZY58" s="115"/>
      <c r="AZZ58" s="115"/>
      <c r="BAA58" s="116"/>
      <c r="BAB58" s="117">
        <v>0</v>
      </c>
      <c r="BAC58" s="115"/>
      <c r="BAD58" s="115"/>
      <c r="BAE58" s="115"/>
      <c r="BAF58" s="115"/>
      <c r="BAG58" s="115"/>
      <c r="BAH58" s="115"/>
      <c r="BAI58" s="115"/>
      <c r="BAJ58" s="115"/>
      <c r="BAK58" s="115"/>
      <c r="BAL58" s="116"/>
      <c r="BAM58" s="117">
        <v>0</v>
      </c>
      <c r="BAN58" s="115"/>
      <c r="BAO58" s="115"/>
      <c r="BAP58" s="115"/>
      <c r="BAQ58" s="115"/>
      <c r="BAR58" s="115"/>
      <c r="BAS58" s="115"/>
      <c r="BAT58" s="115"/>
      <c r="BAU58" s="115"/>
      <c r="BAV58" s="115"/>
      <c r="BAW58" s="115"/>
      <c r="BAX58" s="115"/>
      <c r="BAY58" s="115"/>
      <c r="BAZ58" s="115"/>
      <c r="BBA58" s="118"/>
      <c r="BBB58" s="114">
        <v>0</v>
      </c>
      <c r="BBC58" s="115"/>
      <c r="BBD58" s="115"/>
      <c r="BBE58" s="115"/>
      <c r="BBF58" s="115"/>
      <c r="BBG58" s="115"/>
      <c r="BBH58" s="115"/>
      <c r="BBI58" s="115"/>
      <c r="BBJ58" s="115"/>
      <c r="BBK58" s="115"/>
      <c r="BBL58" s="116"/>
      <c r="BBM58" s="117">
        <v>0</v>
      </c>
      <c r="BBN58" s="115"/>
      <c r="BBO58" s="115"/>
      <c r="BBP58" s="115"/>
      <c r="BBQ58" s="115"/>
      <c r="BBR58" s="115"/>
      <c r="BBS58" s="115"/>
      <c r="BBT58" s="115"/>
      <c r="BBU58" s="115"/>
      <c r="BBV58" s="115"/>
      <c r="BBW58" s="115"/>
      <c r="BBX58" s="115"/>
      <c r="BBY58" s="115"/>
      <c r="BBZ58" s="115"/>
      <c r="BCA58" s="116"/>
      <c r="BCB58" s="117">
        <v>0</v>
      </c>
      <c r="BCC58" s="115"/>
      <c r="BCD58" s="115"/>
      <c r="BCE58" s="115"/>
      <c r="BCF58" s="115"/>
      <c r="BCG58" s="115"/>
      <c r="BCH58" s="115"/>
      <c r="BCI58" s="115"/>
      <c r="BCJ58" s="115"/>
      <c r="BCK58" s="115"/>
      <c r="BCL58" s="116"/>
      <c r="BCM58" s="117">
        <v>0</v>
      </c>
      <c r="BCN58" s="115"/>
      <c r="BCO58" s="115"/>
      <c r="BCP58" s="115"/>
      <c r="BCQ58" s="115"/>
      <c r="BCR58" s="115"/>
      <c r="BCS58" s="115"/>
      <c r="BCT58" s="115"/>
      <c r="BCU58" s="115"/>
      <c r="BCV58" s="115"/>
      <c r="BCW58" s="115"/>
      <c r="BCX58" s="115"/>
      <c r="BCY58" s="115"/>
      <c r="BCZ58" s="115"/>
      <c r="BDA58" s="118"/>
      <c r="BDB58" s="114">
        <v>0</v>
      </c>
      <c r="BDC58" s="115"/>
      <c r="BDD58" s="115"/>
      <c r="BDE58" s="115"/>
      <c r="BDF58" s="115"/>
      <c r="BDG58" s="115"/>
      <c r="BDH58" s="115"/>
      <c r="BDI58" s="115"/>
      <c r="BDJ58" s="115"/>
      <c r="BDK58" s="115"/>
      <c r="BDL58" s="116"/>
      <c r="BDM58" s="117">
        <v>0</v>
      </c>
      <c r="BDN58" s="115"/>
      <c r="BDO58" s="115"/>
      <c r="BDP58" s="115"/>
      <c r="BDQ58" s="115"/>
      <c r="BDR58" s="115"/>
      <c r="BDS58" s="115"/>
      <c r="BDT58" s="115"/>
      <c r="BDU58" s="115"/>
      <c r="BDV58" s="115"/>
      <c r="BDW58" s="115"/>
      <c r="BDX58" s="115"/>
      <c r="BDY58" s="115"/>
      <c r="BDZ58" s="115"/>
      <c r="BEA58" s="116"/>
      <c r="BEB58" s="117">
        <v>0</v>
      </c>
      <c r="BEC58" s="115"/>
      <c r="BED58" s="115"/>
      <c r="BEE58" s="115"/>
      <c r="BEF58" s="115"/>
      <c r="BEG58" s="115"/>
      <c r="BEH58" s="115"/>
      <c r="BEI58" s="115"/>
      <c r="BEJ58" s="115"/>
      <c r="BEK58" s="115"/>
      <c r="BEL58" s="116"/>
      <c r="BEM58" s="117">
        <v>0</v>
      </c>
      <c r="BEN58" s="115"/>
      <c r="BEO58" s="115"/>
      <c r="BEP58" s="115"/>
      <c r="BEQ58" s="115"/>
      <c r="BER58" s="115"/>
      <c r="BES58" s="115"/>
      <c r="BET58" s="115"/>
      <c r="BEU58" s="115"/>
      <c r="BEV58" s="115"/>
      <c r="BEW58" s="115"/>
      <c r="BEX58" s="115"/>
      <c r="BEY58" s="115"/>
      <c r="BEZ58" s="115"/>
      <c r="BFA58" s="118"/>
      <c r="BFB58" s="114">
        <v>0</v>
      </c>
      <c r="BFC58" s="115"/>
      <c r="BFD58" s="115"/>
      <c r="BFE58" s="115"/>
      <c r="BFF58" s="115"/>
      <c r="BFG58" s="115"/>
      <c r="BFH58" s="115"/>
      <c r="BFI58" s="115"/>
      <c r="BFJ58" s="115"/>
      <c r="BFK58" s="115"/>
      <c r="BFL58" s="116"/>
      <c r="BFM58" s="117">
        <v>0</v>
      </c>
      <c r="BFN58" s="115"/>
      <c r="BFO58" s="115"/>
      <c r="BFP58" s="115"/>
      <c r="BFQ58" s="115"/>
      <c r="BFR58" s="115"/>
      <c r="BFS58" s="115"/>
      <c r="BFT58" s="115"/>
      <c r="BFU58" s="115"/>
      <c r="BFV58" s="115"/>
      <c r="BFW58" s="115"/>
      <c r="BFX58" s="115"/>
      <c r="BFY58" s="115"/>
      <c r="BFZ58" s="115"/>
      <c r="BGA58" s="116"/>
      <c r="BGB58" s="117">
        <v>0</v>
      </c>
      <c r="BGC58" s="115"/>
      <c r="BGD58" s="115"/>
      <c r="BGE58" s="115"/>
      <c r="BGF58" s="115"/>
      <c r="BGG58" s="115"/>
      <c r="BGH58" s="115"/>
      <c r="BGI58" s="115"/>
      <c r="BGJ58" s="115"/>
      <c r="BGK58" s="115"/>
      <c r="BGL58" s="116"/>
      <c r="BGM58" s="117">
        <v>0</v>
      </c>
      <c r="BGN58" s="115"/>
      <c r="BGO58" s="115"/>
      <c r="BGP58" s="115"/>
      <c r="BGQ58" s="115"/>
      <c r="BGR58" s="115"/>
      <c r="BGS58" s="115"/>
      <c r="BGT58" s="115"/>
      <c r="BGU58" s="115"/>
      <c r="BGV58" s="115"/>
      <c r="BGW58" s="115"/>
      <c r="BGX58" s="115"/>
      <c r="BGY58" s="115"/>
      <c r="BGZ58" s="115"/>
      <c r="BHA58" s="118"/>
      <c r="BHB58" s="114">
        <v>0</v>
      </c>
      <c r="BHC58" s="115"/>
      <c r="BHD58" s="115"/>
      <c r="BHE58" s="115"/>
      <c r="BHF58" s="115"/>
      <c r="BHG58" s="115"/>
      <c r="BHH58" s="115"/>
      <c r="BHI58" s="115"/>
      <c r="BHJ58" s="115"/>
      <c r="BHK58" s="115"/>
      <c r="BHL58" s="116"/>
      <c r="BHM58" s="117">
        <v>0</v>
      </c>
      <c r="BHN58" s="115"/>
      <c r="BHO58" s="115"/>
      <c r="BHP58" s="115"/>
      <c r="BHQ58" s="115"/>
      <c r="BHR58" s="115"/>
      <c r="BHS58" s="115"/>
      <c r="BHT58" s="115"/>
      <c r="BHU58" s="115"/>
      <c r="BHV58" s="115"/>
      <c r="BHW58" s="115"/>
      <c r="BHX58" s="115"/>
      <c r="BHY58" s="115"/>
      <c r="BHZ58" s="115"/>
      <c r="BIA58" s="116"/>
      <c r="BIB58" s="117">
        <v>0</v>
      </c>
      <c r="BIC58" s="115"/>
      <c r="BID58" s="115"/>
      <c r="BIE58" s="115"/>
      <c r="BIF58" s="115"/>
      <c r="BIG58" s="115"/>
      <c r="BIH58" s="115"/>
      <c r="BII58" s="115"/>
      <c r="BIJ58" s="115"/>
      <c r="BIK58" s="115"/>
      <c r="BIL58" s="116"/>
      <c r="BIM58" s="117">
        <v>0</v>
      </c>
      <c r="BIN58" s="115"/>
      <c r="BIO58" s="115"/>
      <c r="BIP58" s="115"/>
      <c r="BIQ58" s="115"/>
      <c r="BIR58" s="115"/>
      <c r="BIS58" s="115"/>
      <c r="BIT58" s="115"/>
      <c r="BIU58" s="115"/>
      <c r="BIV58" s="115"/>
      <c r="BIW58" s="115"/>
      <c r="BIX58" s="115"/>
      <c r="BIY58" s="115"/>
      <c r="BIZ58" s="115"/>
      <c r="BJA58" s="118"/>
      <c r="BJB58" s="114">
        <v>0</v>
      </c>
      <c r="BJC58" s="115"/>
      <c r="BJD58" s="115"/>
      <c r="BJE58" s="115"/>
      <c r="BJF58" s="115"/>
      <c r="BJG58" s="115"/>
      <c r="BJH58" s="115"/>
      <c r="BJI58" s="115"/>
      <c r="BJJ58" s="115"/>
      <c r="BJK58" s="115"/>
      <c r="BJL58" s="116"/>
      <c r="BJM58" s="117">
        <v>0</v>
      </c>
      <c r="BJN58" s="115"/>
      <c r="BJO58" s="115"/>
      <c r="BJP58" s="115"/>
      <c r="BJQ58" s="115"/>
      <c r="BJR58" s="115"/>
      <c r="BJS58" s="115"/>
      <c r="BJT58" s="115"/>
      <c r="BJU58" s="115"/>
      <c r="BJV58" s="115"/>
      <c r="BJW58" s="115"/>
      <c r="BJX58" s="115"/>
      <c r="BJY58" s="115"/>
      <c r="BJZ58" s="115"/>
      <c r="BKA58" s="116"/>
      <c r="BKB58" s="117">
        <v>0</v>
      </c>
      <c r="BKC58" s="115"/>
      <c r="BKD58" s="115"/>
      <c r="BKE58" s="115"/>
      <c r="BKF58" s="115"/>
      <c r="BKG58" s="115"/>
      <c r="BKH58" s="115"/>
      <c r="BKI58" s="115"/>
      <c r="BKJ58" s="115"/>
      <c r="BKK58" s="115"/>
      <c r="BKL58" s="116"/>
      <c r="BKM58" s="117">
        <v>0</v>
      </c>
      <c r="BKN58" s="115"/>
      <c r="BKO58" s="115"/>
      <c r="BKP58" s="115"/>
      <c r="BKQ58" s="115"/>
      <c r="BKR58" s="115"/>
      <c r="BKS58" s="115"/>
      <c r="BKT58" s="115"/>
      <c r="BKU58" s="115"/>
      <c r="BKV58" s="115"/>
      <c r="BKW58" s="115"/>
      <c r="BKX58" s="115"/>
      <c r="BKY58" s="115"/>
      <c r="BKZ58" s="115"/>
      <c r="BLA58" s="118"/>
      <c r="BLB58" s="114">
        <v>0</v>
      </c>
      <c r="BLC58" s="115"/>
      <c r="BLD58" s="115"/>
      <c r="BLE58" s="115"/>
      <c r="BLF58" s="115"/>
      <c r="BLG58" s="115"/>
      <c r="BLH58" s="115"/>
      <c r="BLI58" s="115"/>
      <c r="BLJ58" s="115"/>
      <c r="BLK58" s="115"/>
      <c r="BLL58" s="116"/>
      <c r="BLM58" s="117">
        <v>0</v>
      </c>
      <c r="BLN58" s="115"/>
      <c r="BLO58" s="115"/>
      <c r="BLP58" s="115"/>
      <c r="BLQ58" s="115"/>
      <c r="BLR58" s="115"/>
      <c r="BLS58" s="115"/>
      <c r="BLT58" s="115"/>
      <c r="BLU58" s="115"/>
      <c r="BLV58" s="115"/>
      <c r="BLW58" s="115"/>
      <c r="BLX58" s="115"/>
      <c r="BLY58" s="115"/>
      <c r="BLZ58" s="115"/>
      <c r="BMA58" s="116"/>
      <c r="BMB58" s="117">
        <v>0</v>
      </c>
      <c r="BMC58" s="115"/>
      <c r="BMD58" s="115"/>
      <c r="BME58" s="115"/>
      <c r="BMF58" s="115"/>
      <c r="BMG58" s="115"/>
      <c r="BMH58" s="115"/>
      <c r="BMI58" s="115"/>
      <c r="BMJ58" s="115"/>
      <c r="BMK58" s="115"/>
      <c r="BML58" s="116"/>
      <c r="BMM58" s="117">
        <v>0</v>
      </c>
      <c r="BMN58" s="115"/>
      <c r="BMO58" s="115"/>
      <c r="BMP58" s="115"/>
      <c r="BMQ58" s="115"/>
      <c r="BMR58" s="115"/>
      <c r="BMS58" s="115"/>
      <c r="BMT58" s="115"/>
      <c r="BMU58" s="115"/>
      <c r="BMV58" s="115"/>
      <c r="BMW58" s="115"/>
      <c r="BMX58" s="115"/>
      <c r="BMY58" s="115"/>
      <c r="BMZ58" s="115"/>
      <c r="BNA58" s="118"/>
      <c r="BNB58" s="61"/>
      <c r="BNC58" s="61"/>
      <c r="BND58" s="61"/>
      <c r="BNE58" s="61"/>
      <c r="BNF58" s="61"/>
      <c r="BNG58" s="61"/>
      <c r="BNH58" s="61"/>
      <c r="BNI58" s="61"/>
      <c r="BNJ58" s="61"/>
      <c r="BNK58" s="61"/>
      <c r="BNL58" s="61"/>
      <c r="BNM58" s="61"/>
      <c r="BNN58" s="61"/>
      <c r="BNO58" s="61"/>
      <c r="BNP58" s="61"/>
      <c r="BNQ58" s="61"/>
      <c r="BNR58" s="61"/>
      <c r="BNS58" s="61"/>
      <c r="BNT58" s="61"/>
      <c r="BNU58" s="61"/>
      <c r="BNV58" s="61"/>
      <c r="BNW58" s="61"/>
      <c r="BNX58" s="61"/>
      <c r="BNY58" s="61"/>
      <c r="BNZ58" s="61"/>
      <c r="BOA58" s="61"/>
      <c r="BOB58" s="61"/>
      <c r="BOC58" s="61"/>
      <c r="BOD58" s="61"/>
      <c r="BOE58" s="61"/>
      <c r="BOF58" s="61"/>
      <c r="BOG58" s="61"/>
      <c r="BOH58" s="61"/>
      <c r="BOI58" s="61"/>
      <c r="BOJ58" s="61"/>
      <c r="BOK58" s="61"/>
      <c r="BOL58" s="61"/>
      <c r="BOM58" s="61"/>
      <c r="BON58" s="61"/>
      <c r="BOO58" s="61"/>
      <c r="BOP58" s="61"/>
      <c r="BOQ58" s="61"/>
      <c r="BOR58" s="61"/>
      <c r="BOS58" s="61"/>
      <c r="BOT58" s="61"/>
      <c r="BOU58" s="61"/>
      <c r="BOV58" s="61"/>
      <c r="BOW58" s="61"/>
      <c r="BOX58" s="61"/>
      <c r="BOY58" s="61"/>
      <c r="BOZ58" s="61"/>
      <c r="BPA58" s="61"/>
    </row>
    <row r="59" spans="1:1769" s="62" customFormat="1" ht="12.75" customHeight="1">
      <c r="A59" s="135" t="s">
        <v>55</v>
      </c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6"/>
      <c r="AS59" s="125" t="s">
        <v>74</v>
      </c>
      <c r="AT59" s="126"/>
      <c r="AU59" s="126"/>
      <c r="AV59" s="126"/>
      <c r="AW59" s="126"/>
      <c r="AX59" s="126"/>
      <c r="AY59" s="126"/>
      <c r="AZ59" s="126"/>
      <c r="BA59" s="126"/>
      <c r="BB59" s="127">
        <f>DB59+FB59+HB59+JB59+LB59+NB59+PB59+RB59+TB59+VB59+XB59+ZB59+ABB59+ADB59+AFB59+AHB59+AJB59+ALB59+ANB59+APB59+ARB59+ATB59+AVB59+AXB59+AZB59+BBB59+BDB59+BFB59+BHB59+BJB59+BLB59</f>
        <v>327691.34999999998</v>
      </c>
      <c r="BC59" s="127"/>
      <c r="BD59" s="127"/>
      <c r="BE59" s="127"/>
      <c r="BF59" s="127"/>
      <c r="BG59" s="127"/>
      <c r="BH59" s="127"/>
      <c r="BI59" s="127"/>
      <c r="BJ59" s="127"/>
      <c r="BK59" s="127"/>
      <c r="BL59" s="127"/>
      <c r="BM59" s="127">
        <f>DM59+FM59+HM59+JM59+LM59+NM59+PM59+RM59+TM59+VM59+XM59+ZM59+ABM59+ADM59+AFM59+AHM59+AJM59+ALM59+ANM59+APM59+ARM59+ATM59+AVM59+AXM59+AZM59+BBM59+BDM59+BFM59+BHM59+BJM59+BLM59</f>
        <v>1246890.1499999999</v>
      </c>
      <c r="BN59" s="127"/>
      <c r="BO59" s="127"/>
      <c r="BP59" s="127"/>
      <c r="BQ59" s="127"/>
      <c r="BR59" s="127"/>
      <c r="BS59" s="127"/>
      <c r="BT59" s="127"/>
      <c r="BU59" s="127"/>
      <c r="BV59" s="127"/>
      <c r="BW59" s="127"/>
      <c r="BX59" s="127"/>
      <c r="BY59" s="127"/>
      <c r="BZ59" s="127"/>
      <c r="CA59" s="127"/>
      <c r="CB59" s="127">
        <f>EB59+GB59+IB59+KB59+MB59+OB59+QB59+SB59+UB59+WB59+YB59+AAB59+ACB59+AEB59+AGB59+AIB59+AKB59+AMB59+AOB59+AQB59+ASB59+AUB59+AWB59+AYB59+BAB59+BCB59+BEB59+BGB59+BIB59+BKB59+BMB59</f>
        <v>327691.34999999998</v>
      </c>
      <c r="CC59" s="127"/>
      <c r="CD59" s="127"/>
      <c r="CE59" s="127"/>
      <c r="CF59" s="127"/>
      <c r="CG59" s="127"/>
      <c r="CH59" s="127"/>
      <c r="CI59" s="127"/>
      <c r="CJ59" s="127"/>
      <c r="CK59" s="127"/>
      <c r="CL59" s="127"/>
      <c r="CM59" s="127">
        <f>EM59+GM59+IM59+KM59+MM59+OM59+QM59+SM59+UM59+WM59+YM59+AAM59+ACM59+AEM59+AGM59+AIM59+AKM59+AMM59+AOM59+AQM59+ASM59+AUM59+AWM59+AYM59+BAM59+BCM59+BEM59+BGM59+BIM59+BKM59+BMM59</f>
        <v>1246890.1499999999</v>
      </c>
      <c r="CN59" s="127"/>
      <c r="CO59" s="127"/>
      <c r="CP59" s="127"/>
      <c r="CQ59" s="127"/>
      <c r="CR59" s="127"/>
      <c r="CS59" s="127"/>
      <c r="CT59" s="127"/>
      <c r="CU59" s="127"/>
      <c r="CV59" s="127"/>
      <c r="CW59" s="127"/>
      <c r="CX59" s="127"/>
      <c r="CY59" s="127"/>
      <c r="CZ59" s="127"/>
      <c r="DA59" s="128"/>
      <c r="DB59" s="114">
        <v>0</v>
      </c>
      <c r="DC59" s="115"/>
      <c r="DD59" s="115"/>
      <c r="DE59" s="115"/>
      <c r="DF59" s="115"/>
      <c r="DG59" s="115"/>
      <c r="DH59" s="115"/>
      <c r="DI59" s="115"/>
      <c r="DJ59" s="115"/>
      <c r="DK59" s="115"/>
      <c r="DL59" s="116"/>
      <c r="DM59" s="117">
        <v>0</v>
      </c>
      <c r="DN59" s="115"/>
      <c r="DO59" s="115"/>
      <c r="DP59" s="115"/>
      <c r="DQ59" s="115"/>
      <c r="DR59" s="115"/>
      <c r="DS59" s="115"/>
      <c r="DT59" s="115"/>
      <c r="DU59" s="115"/>
      <c r="DV59" s="115"/>
      <c r="DW59" s="115"/>
      <c r="DX59" s="115"/>
      <c r="DY59" s="115"/>
      <c r="DZ59" s="115"/>
      <c r="EA59" s="116"/>
      <c r="EB59" s="117">
        <v>0</v>
      </c>
      <c r="EC59" s="115"/>
      <c r="ED59" s="115"/>
      <c r="EE59" s="115"/>
      <c r="EF59" s="115"/>
      <c r="EG59" s="115"/>
      <c r="EH59" s="115"/>
      <c r="EI59" s="115"/>
      <c r="EJ59" s="115"/>
      <c r="EK59" s="115"/>
      <c r="EL59" s="116"/>
      <c r="EM59" s="117">
        <v>0</v>
      </c>
      <c r="EN59" s="115"/>
      <c r="EO59" s="115"/>
      <c r="EP59" s="115"/>
      <c r="EQ59" s="115"/>
      <c r="ER59" s="115"/>
      <c r="ES59" s="115"/>
      <c r="ET59" s="115"/>
      <c r="EU59" s="115"/>
      <c r="EV59" s="115"/>
      <c r="EW59" s="115"/>
      <c r="EX59" s="115"/>
      <c r="EY59" s="115"/>
      <c r="EZ59" s="115"/>
      <c r="FA59" s="118"/>
      <c r="FB59" s="114">
        <v>0</v>
      </c>
      <c r="FC59" s="115"/>
      <c r="FD59" s="115"/>
      <c r="FE59" s="115"/>
      <c r="FF59" s="115"/>
      <c r="FG59" s="115"/>
      <c r="FH59" s="115"/>
      <c r="FI59" s="115"/>
      <c r="FJ59" s="115"/>
      <c r="FK59" s="115"/>
      <c r="FL59" s="116"/>
      <c r="FM59" s="117">
        <v>0</v>
      </c>
      <c r="FN59" s="115"/>
      <c r="FO59" s="115"/>
      <c r="FP59" s="115"/>
      <c r="FQ59" s="115"/>
      <c r="FR59" s="115"/>
      <c r="FS59" s="115"/>
      <c r="FT59" s="115"/>
      <c r="FU59" s="115"/>
      <c r="FV59" s="115"/>
      <c r="FW59" s="115"/>
      <c r="FX59" s="115"/>
      <c r="FY59" s="115"/>
      <c r="FZ59" s="115"/>
      <c r="GA59" s="116"/>
      <c r="GB59" s="117">
        <v>0</v>
      </c>
      <c r="GC59" s="115"/>
      <c r="GD59" s="115"/>
      <c r="GE59" s="115"/>
      <c r="GF59" s="115"/>
      <c r="GG59" s="115"/>
      <c r="GH59" s="115"/>
      <c r="GI59" s="115"/>
      <c r="GJ59" s="115"/>
      <c r="GK59" s="115"/>
      <c r="GL59" s="116"/>
      <c r="GM59" s="117">
        <v>0</v>
      </c>
      <c r="GN59" s="115"/>
      <c r="GO59" s="115"/>
      <c r="GP59" s="115"/>
      <c r="GQ59" s="115"/>
      <c r="GR59" s="115"/>
      <c r="GS59" s="115"/>
      <c r="GT59" s="115"/>
      <c r="GU59" s="115"/>
      <c r="GV59" s="115"/>
      <c r="GW59" s="115"/>
      <c r="GX59" s="115"/>
      <c r="GY59" s="115"/>
      <c r="GZ59" s="115"/>
      <c r="HA59" s="118"/>
      <c r="HB59" s="114">
        <v>0</v>
      </c>
      <c r="HC59" s="115"/>
      <c r="HD59" s="115"/>
      <c r="HE59" s="115"/>
      <c r="HF59" s="115"/>
      <c r="HG59" s="115"/>
      <c r="HH59" s="115"/>
      <c r="HI59" s="115"/>
      <c r="HJ59" s="115"/>
      <c r="HK59" s="115"/>
      <c r="HL59" s="116"/>
      <c r="HM59" s="117">
        <v>0</v>
      </c>
      <c r="HN59" s="115"/>
      <c r="HO59" s="115"/>
      <c r="HP59" s="115"/>
      <c r="HQ59" s="115"/>
      <c r="HR59" s="115"/>
      <c r="HS59" s="115"/>
      <c r="HT59" s="115"/>
      <c r="HU59" s="115"/>
      <c r="HV59" s="115"/>
      <c r="HW59" s="115"/>
      <c r="HX59" s="115"/>
      <c r="HY59" s="115"/>
      <c r="HZ59" s="115"/>
      <c r="IA59" s="116"/>
      <c r="IB59" s="117">
        <v>0</v>
      </c>
      <c r="IC59" s="115"/>
      <c r="ID59" s="115"/>
      <c r="IE59" s="115"/>
      <c r="IF59" s="115"/>
      <c r="IG59" s="115"/>
      <c r="IH59" s="115"/>
      <c r="II59" s="115"/>
      <c r="IJ59" s="115"/>
      <c r="IK59" s="115"/>
      <c r="IL59" s="116"/>
      <c r="IM59" s="117">
        <v>0</v>
      </c>
      <c r="IN59" s="115"/>
      <c r="IO59" s="115"/>
      <c r="IP59" s="115"/>
      <c r="IQ59" s="115"/>
      <c r="IR59" s="115"/>
      <c r="IS59" s="115"/>
      <c r="IT59" s="115"/>
      <c r="IU59" s="115"/>
      <c r="IV59" s="115"/>
      <c r="IW59" s="115"/>
      <c r="IX59" s="115"/>
      <c r="IY59" s="115"/>
      <c r="IZ59" s="115"/>
      <c r="JA59" s="118"/>
      <c r="JB59" s="114">
        <v>0</v>
      </c>
      <c r="JC59" s="115"/>
      <c r="JD59" s="115"/>
      <c r="JE59" s="115"/>
      <c r="JF59" s="115"/>
      <c r="JG59" s="115"/>
      <c r="JH59" s="115"/>
      <c r="JI59" s="115"/>
      <c r="JJ59" s="115"/>
      <c r="JK59" s="115"/>
      <c r="JL59" s="116"/>
      <c r="JM59" s="117">
        <v>0</v>
      </c>
      <c r="JN59" s="115"/>
      <c r="JO59" s="115"/>
      <c r="JP59" s="115"/>
      <c r="JQ59" s="115"/>
      <c r="JR59" s="115"/>
      <c r="JS59" s="115"/>
      <c r="JT59" s="115"/>
      <c r="JU59" s="115"/>
      <c r="JV59" s="115"/>
      <c r="JW59" s="115"/>
      <c r="JX59" s="115"/>
      <c r="JY59" s="115"/>
      <c r="JZ59" s="115"/>
      <c r="KA59" s="116"/>
      <c r="KB59" s="117">
        <v>0</v>
      </c>
      <c r="KC59" s="115"/>
      <c r="KD59" s="115"/>
      <c r="KE59" s="115"/>
      <c r="KF59" s="115"/>
      <c r="KG59" s="115"/>
      <c r="KH59" s="115"/>
      <c r="KI59" s="115"/>
      <c r="KJ59" s="115"/>
      <c r="KK59" s="115"/>
      <c r="KL59" s="116"/>
      <c r="KM59" s="117">
        <v>0</v>
      </c>
      <c r="KN59" s="115"/>
      <c r="KO59" s="115"/>
      <c r="KP59" s="115"/>
      <c r="KQ59" s="115"/>
      <c r="KR59" s="115"/>
      <c r="KS59" s="115"/>
      <c r="KT59" s="115"/>
      <c r="KU59" s="115"/>
      <c r="KV59" s="115"/>
      <c r="KW59" s="115"/>
      <c r="KX59" s="115"/>
      <c r="KY59" s="115"/>
      <c r="KZ59" s="115"/>
      <c r="LA59" s="118"/>
      <c r="LB59" s="114">
        <v>0</v>
      </c>
      <c r="LC59" s="115"/>
      <c r="LD59" s="115"/>
      <c r="LE59" s="115"/>
      <c r="LF59" s="115"/>
      <c r="LG59" s="115"/>
      <c r="LH59" s="115"/>
      <c r="LI59" s="115"/>
      <c r="LJ59" s="115"/>
      <c r="LK59" s="115"/>
      <c r="LL59" s="116"/>
      <c r="LM59" s="117">
        <v>128123.25</v>
      </c>
      <c r="LN59" s="115"/>
      <c r="LO59" s="115"/>
      <c r="LP59" s="115"/>
      <c r="LQ59" s="115"/>
      <c r="LR59" s="115"/>
      <c r="LS59" s="115"/>
      <c r="LT59" s="115"/>
      <c r="LU59" s="115"/>
      <c r="LV59" s="115"/>
      <c r="LW59" s="115"/>
      <c r="LX59" s="115"/>
      <c r="LY59" s="115"/>
      <c r="LZ59" s="115"/>
      <c r="MA59" s="116"/>
      <c r="MB59" s="117">
        <v>0</v>
      </c>
      <c r="MC59" s="115"/>
      <c r="MD59" s="115"/>
      <c r="ME59" s="115"/>
      <c r="MF59" s="115"/>
      <c r="MG59" s="115"/>
      <c r="MH59" s="115"/>
      <c r="MI59" s="115"/>
      <c r="MJ59" s="115"/>
      <c r="MK59" s="115"/>
      <c r="ML59" s="116"/>
      <c r="MM59" s="117">
        <v>128123.25</v>
      </c>
      <c r="MN59" s="115"/>
      <c r="MO59" s="115"/>
      <c r="MP59" s="115"/>
      <c r="MQ59" s="115"/>
      <c r="MR59" s="115"/>
      <c r="MS59" s="115"/>
      <c r="MT59" s="115"/>
      <c r="MU59" s="115"/>
      <c r="MV59" s="115"/>
      <c r="MW59" s="115"/>
      <c r="MX59" s="115"/>
      <c r="MY59" s="115"/>
      <c r="MZ59" s="115"/>
      <c r="NA59" s="118"/>
      <c r="NB59" s="114">
        <v>0</v>
      </c>
      <c r="NC59" s="115"/>
      <c r="ND59" s="115"/>
      <c r="NE59" s="115"/>
      <c r="NF59" s="115"/>
      <c r="NG59" s="115"/>
      <c r="NH59" s="115"/>
      <c r="NI59" s="115"/>
      <c r="NJ59" s="115"/>
      <c r="NK59" s="115"/>
      <c r="NL59" s="116"/>
      <c r="NM59" s="117">
        <v>0</v>
      </c>
      <c r="NN59" s="115"/>
      <c r="NO59" s="115"/>
      <c r="NP59" s="115"/>
      <c r="NQ59" s="115"/>
      <c r="NR59" s="115"/>
      <c r="NS59" s="115"/>
      <c r="NT59" s="115"/>
      <c r="NU59" s="115"/>
      <c r="NV59" s="115"/>
      <c r="NW59" s="115"/>
      <c r="NX59" s="115"/>
      <c r="NY59" s="115"/>
      <c r="NZ59" s="115"/>
      <c r="OA59" s="116"/>
      <c r="OB59" s="117">
        <v>0</v>
      </c>
      <c r="OC59" s="115"/>
      <c r="OD59" s="115"/>
      <c r="OE59" s="115"/>
      <c r="OF59" s="115"/>
      <c r="OG59" s="115"/>
      <c r="OH59" s="115"/>
      <c r="OI59" s="115"/>
      <c r="OJ59" s="115"/>
      <c r="OK59" s="115"/>
      <c r="OL59" s="116"/>
      <c r="OM59" s="117">
        <v>0</v>
      </c>
      <c r="ON59" s="115"/>
      <c r="OO59" s="115"/>
      <c r="OP59" s="115"/>
      <c r="OQ59" s="115"/>
      <c r="OR59" s="115"/>
      <c r="OS59" s="115"/>
      <c r="OT59" s="115"/>
      <c r="OU59" s="115"/>
      <c r="OV59" s="115"/>
      <c r="OW59" s="115"/>
      <c r="OX59" s="115"/>
      <c r="OY59" s="115"/>
      <c r="OZ59" s="115"/>
      <c r="PA59" s="118"/>
      <c r="PB59" s="114">
        <v>19103.91</v>
      </c>
      <c r="PC59" s="115"/>
      <c r="PD59" s="115"/>
      <c r="PE59" s="115"/>
      <c r="PF59" s="115"/>
      <c r="PG59" s="115"/>
      <c r="PH59" s="115"/>
      <c r="PI59" s="115"/>
      <c r="PJ59" s="115"/>
      <c r="PK59" s="115"/>
      <c r="PL59" s="116"/>
      <c r="PM59" s="117">
        <v>19103.91</v>
      </c>
      <c r="PN59" s="115"/>
      <c r="PO59" s="115"/>
      <c r="PP59" s="115"/>
      <c r="PQ59" s="115"/>
      <c r="PR59" s="115"/>
      <c r="PS59" s="115"/>
      <c r="PT59" s="115"/>
      <c r="PU59" s="115"/>
      <c r="PV59" s="115"/>
      <c r="PW59" s="115"/>
      <c r="PX59" s="115"/>
      <c r="PY59" s="115"/>
      <c r="PZ59" s="115"/>
      <c r="QA59" s="116"/>
      <c r="QB59" s="117">
        <v>19103.91</v>
      </c>
      <c r="QC59" s="115"/>
      <c r="QD59" s="115"/>
      <c r="QE59" s="115"/>
      <c r="QF59" s="115"/>
      <c r="QG59" s="115"/>
      <c r="QH59" s="115"/>
      <c r="QI59" s="115"/>
      <c r="QJ59" s="115"/>
      <c r="QK59" s="115"/>
      <c r="QL59" s="116"/>
      <c r="QM59" s="117">
        <v>19103.91</v>
      </c>
      <c r="QN59" s="115"/>
      <c r="QO59" s="115"/>
      <c r="QP59" s="115"/>
      <c r="QQ59" s="115"/>
      <c r="QR59" s="115"/>
      <c r="QS59" s="115"/>
      <c r="QT59" s="115"/>
      <c r="QU59" s="115"/>
      <c r="QV59" s="115"/>
      <c r="QW59" s="115"/>
      <c r="QX59" s="115"/>
      <c r="QY59" s="115"/>
      <c r="QZ59" s="115"/>
      <c r="RA59" s="118"/>
      <c r="RB59" s="114">
        <v>0</v>
      </c>
      <c r="RC59" s="115"/>
      <c r="RD59" s="115"/>
      <c r="RE59" s="115"/>
      <c r="RF59" s="115"/>
      <c r="RG59" s="115"/>
      <c r="RH59" s="115"/>
      <c r="RI59" s="115"/>
      <c r="RJ59" s="115"/>
      <c r="RK59" s="115"/>
      <c r="RL59" s="116"/>
      <c r="RM59" s="117">
        <v>0</v>
      </c>
      <c r="RN59" s="115"/>
      <c r="RO59" s="115"/>
      <c r="RP59" s="115"/>
      <c r="RQ59" s="115"/>
      <c r="RR59" s="115"/>
      <c r="RS59" s="115"/>
      <c r="RT59" s="115"/>
      <c r="RU59" s="115"/>
      <c r="RV59" s="115"/>
      <c r="RW59" s="115"/>
      <c r="RX59" s="115"/>
      <c r="RY59" s="115"/>
      <c r="RZ59" s="115"/>
      <c r="SA59" s="116"/>
      <c r="SB59" s="117">
        <v>0</v>
      </c>
      <c r="SC59" s="115"/>
      <c r="SD59" s="115"/>
      <c r="SE59" s="115"/>
      <c r="SF59" s="115"/>
      <c r="SG59" s="115"/>
      <c r="SH59" s="115"/>
      <c r="SI59" s="115"/>
      <c r="SJ59" s="115"/>
      <c r="SK59" s="115"/>
      <c r="SL59" s="116"/>
      <c r="SM59" s="117">
        <v>0</v>
      </c>
      <c r="SN59" s="115"/>
      <c r="SO59" s="115"/>
      <c r="SP59" s="115"/>
      <c r="SQ59" s="115"/>
      <c r="SR59" s="115"/>
      <c r="SS59" s="115"/>
      <c r="ST59" s="115"/>
      <c r="SU59" s="115"/>
      <c r="SV59" s="115"/>
      <c r="SW59" s="115"/>
      <c r="SX59" s="115"/>
      <c r="SY59" s="115"/>
      <c r="SZ59" s="115"/>
      <c r="TA59" s="118"/>
      <c r="TB59" s="114">
        <v>0</v>
      </c>
      <c r="TC59" s="115"/>
      <c r="TD59" s="115"/>
      <c r="TE59" s="115"/>
      <c r="TF59" s="115"/>
      <c r="TG59" s="115"/>
      <c r="TH59" s="115"/>
      <c r="TI59" s="115"/>
      <c r="TJ59" s="115"/>
      <c r="TK59" s="115"/>
      <c r="TL59" s="116"/>
      <c r="TM59" s="117">
        <v>0</v>
      </c>
      <c r="TN59" s="115"/>
      <c r="TO59" s="115"/>
      <c r="TP59" s="115"/>
      <c r="TQ59" s="115"/>
      <c r="TR59" s="115"/>
      <c r="TS59" s="115"/>
      <c r="TT59" s="115"/>
      <c r="TU59" s="115"/>
      <c r="TV59" s="115"/>
      <c r="TW59" s="115"/>
      <c r="TX59" s="115"/>
      <c r="TY59" s="115"/>
      <c r="TZ59" s="115"/>
      <c r="UA59" s="116"/>
      <c r="UB59" s="117">
        <v>0</v>
      </c>
      <c r="UC59" s="115"/>
      <c r="UD59" s="115"/>
      <c r="UE59" s="115"/>
      <c r="UF59" s="115"/>
      <c r="UG59" s="115"/>
      <c r="UH59" s="115"/>
      <c r="UI59" s="115"/>
      <c r="UJ59" s="115"/>
      <c r="UK59" s="115"/>
      <c r="UL59" s="116"/>
      <c r="UM59" s="117">
        <v>0</v>
      </c>
      <c r="UN59" s="115"/>
      <c r="UO59" s="115"/>
      <c r="UP59" s="115"/>
      <c r="UQ59" s="115"/>
      <c r="UR59" s="115"/>
      <c r="US59" s="115"/>
      <c r="UT59" s="115"/>
      <c r="UU59" s="115"/>
      <c r="UV59" s="115"/>
      <c r="UW59" s="115"/>
      <c r="UX59" s="115"/>
      <c r="UY59" s="115"/>
      <c r="UZ59" s="115"/>
      <c r="VA59" s="118"/>
      <c r="VB59" s="114">
        <v>0</v>
      </c>
      <c r="VC59" s="115"/>
      <c r="VD59" s="115"/>
      <c r="VE59" s="115"/>
      <c r="VF59" s="115"/>
      <c r="VG59" s="115"/>
      <c r="VH59" s="115"/>
      <c r="VI59" s="115"/>
      <c r="VJ59" s="115"/>
      <c r="VK59" s="115"/>
      <c r="VL59" s="116"/>
      <c r="VM59" s="117">
        <v>0</v>
      </c>
      <c r="VN59" s="115"/>
      <c r="VO59" s="115"/>
      <c r="VP59" s="115"/>
      <c r="VQ59" s="115"/>
      <c r="VR59" s="115"/>
      <c r="VS59" s="115"/>
      <c r="VT59" s="115"/>
      <c r="VU59" s="115"/>
      <c r="VV59" s="115"/>
      <c r="VW59" s="115"/>
      <c r="VX59" s="115"/>
      <c r="VY59" s="115"/>
      <c r="VZ59" s="115"/>
      <c r="WA59" s="116"/>
      <c r="WB59" s="117">
        <v>0</v>
      </c>
      <c r="WC59" s="115"/>
      <c r="WD59" s="115"/>
      <c r="WE59" s="115"/>
      <c r="WF59" s="115"/>
      <c r="WG59" s="115"/>
      <c r="WH59" s="115"/>
      <c r="WI59" s="115"/>
      <c r="WJ59" s="115"/>
      <c r="WK59" s="115"/>
      <c r="WL59" s="116"/>
      <c r="WM59" s="117">
        <v>0</v>
      </c>
      <c r="WN59" s="115"/>
      <c r="WO59" s="115"/>
      <c r="WP59" s="115"/>
      <c r="WQ59" s="115"/>
      <c r="WR59" s="115"/>
      <c r="WS59" s="115"/>
      <c r="WT59" s="115"/>
      <c r="WU59" s="115"/>
      <c r="WV59" s="115"/>
      <c r="WW59" s="115"/>
      <c r="WX59" s="115"/>
      <c r="WY59" s="115"/>
      <c r="WZ59" s="115"/>
      <c r="XA59" s="118"/>
      <c r="XB59" s="114">
        <v>0</v>
      </c>
      <c r="XC59" s="115"/>
      <c r="XD59" s="115"/>
      <c r="XE59" s="115"/>
      <c r="XF59" s="115"/>
      <c r="XG59" s="115"/>
      <c r="XH59" s="115"/>
      <c r="XI59" s="115"/>
      <c r="XJ59" s="115"/>
      <c r="XK59" s="115"/>
      <c r="XL59" s="116"/>
      <c r="XM59" s="117">
        <v>0</v>
      </c>
      <c r="XN59" s="115"/>
      <c r="XO59" s="115"/>
      <c r="XP59" s="115"/>
      <c r="XQ59" s="115"/>
      <c r="XR59" s="115"/>
      <c r="XS59" s="115"/>
      <c r="XT59" s="115"/>
      <c r="XU59" s="115"/>
      <c r="XV59" s="115"/>
      <c r="XW59" s="115"/>
      <c r="XX59" s="115"/>
      <c r="XY59" s="115"/>
      <c r="XZ59" s="115"/>
      <c r="YA59" s="116"/>
      <c r="YB59" s="117">
        <v>0</v>
      </c>
      <c r="YC59" s="115"/>
      <c r="YD59" s="115"/>
      <c r="YE59" s="115"/>
      <c r="YF59" s="115"/>
      <c r="YG59" s="115"/>
      <c r="YH59" s="115"/>
      <c r="YI59" s="115"/>
      <c r="YJ59" s="115"/>
      <c r="YK59" s="115"/>
      <c r="YL59" s="116"/>
      <c r="YM59" s="117">
        <v>0</v>
      </c>
      <c r="YN59" s="115"/>
      <c r="YO59" s="115"/>
      <c r="YP59" s="115"/>
      <c r="YQ59" s="115"/>
      <c r="YR59" s="115"/>
      <c r="YS59" s="115"/>
      <c r="YT59" s="115"/>
      <c r="YU59" s="115"/>
      <c r="YV59" s="115"/>
      <c r="YW59" s="115"/>
      <c r="YX59" s="115"/>
      <c r="YY59" s="115"/>
      <c r="YZ59" s="115"/>
      <c r="ZA59" s="118"/>
      <c r="ZB59" s="114"/>
      <c r="ZC59" s="115"/>
      <c r="ZD59" s="115"/>
      <c r="ZE59" s="115"/>
      <c r="ZF59" s="115"/>
      <c r="ZG59" s="115"/>
      <c r="ZH59" s="115"/>
      <c r="ZI59" s="115"/>
      <c r="ZJ59" s="115"/>
      <c r="ZK59" s="115"/>
      <c r="ZL59" s="116"/>
      <c r="ZM59" s="117">
        <v>133196.6</v>
      </c>
      <c r="ZN59" s="115"/>
      <c r="ZO59" s="115"/>
      <c r="ZP59" s="115"/>
      <c r="ZQ59" s="115"/>
      <c r="ZR59" s="115"/>
      <c r="ZS59" s="115"/>
      <c r="ZT59" s="115"/>
      <c r="ZU59" s="115"/>
      <c r="ZV59" s="115"/>
      <c r="ZW59" s="115"/>
      <c r="ZX59" s="115"/>
      <c r="ZY59" s="115"/>
      <c r="ZZ59" s="115"/>
      <c r="AAA59" s="116"/>
      <c r="AAB59" s="117"/>
      <c r="AAC59" s="115"/>
      <c r="AAD59" s="115"/>
      <c r="AAE59" s="115"/>
      <c r="AAF59" s="115"/>
      <c r="AAG59" s="115"/>
      <c r="AAH59" s="115"/>
      <c r="AAI59" s="115"/>
      <c r="AAJ59" s="115"/>
      <c r="AAK59" s="115"/>
      <c r="AAL59" s="116"/>
      <c r="AAM59" s="117">
        <v>133196.6</v>
      </c>
      <c r="AAN59" s="115"/>
      <c r="AAO59" s="115"/>
      <c r="AAP59" s="115"/>
      <c r="AAQ59" s="115"/>
      <c r="AAR59" s="115"/>
      <c r="AAS59" s="115"/>
      <c r="AAT59" s="115"/>
      <c r="AAU59" s="115"/>
      <c r="AAV59" s="115"/>
      <c r="AAW59" s="115"/>
      <c r="AAX59" s="115"/>
      <c r="AAY59" s="115"/>
      <c r="AAZ59" s="115"/>
      <c r="ABA59" s="118"/>
      <c r="ABB59" s="114">
        <v>20734.34</v>
      </c>
      <c r="ABC59" s="115"/>
      <c r="ABD59" s="115"/>
      <c r="ABE59" s="115"/>
      <c r="ABF59" s="115"/>
      <c r="ABG59" s="115"/>
      <c r="ABH59" s="115"/>
      <c r="ABI59" s="115"/>
      <c r="ABJ59" s="115"/>
      <c r="ABK59" s="115"/>
      <c r="ABL59" s="116"/>
      <c r="ABM59" s="117">
        <v>20734.34</v>
      </c>
      <c r="ABN59" s="115"/>
      <c r="ABO59" s="115"/>
      <c r="ABP59" s="115"/>
      <c r="ABQ59" s="115"/>
      <c r="ABR59" s="115"/>
      <c r="ABS59" s="115"/>
      <c r="ABT59" s="115"/>
      <c r="ABU59" s="115"/>
      <c r="ABV59" s="115"/>
      <c r="ABW59" s="115"/>
      <c r="ABX59" s="115"/>
      <c r="ABY59" s="115"/>
      <c r="ABZ59" s="115"/>
      <c r="ACA59" s="116"/>
      <c r="ACB59" s="117">
        <v>20734.34</v>
      </c>
      <c r="ACC59" s="115"/>
      <c r="ACD59" s="115"/>
      <c r="ACE59" s="115"/>
      <c r="ACF59" s="115"/>
      <c r="ACG59" s="115"/>
      <c r="ACH59" s="115"/>
      <c r="ACI59" s="115"/>
      <c r="ACJ59" s="115"/>
      <c r="ACK59" s="115"/>
      <c r="ACL59" s="116"/>
      <c r="ACM59" s="117">
        <v>20734.34</v>
      </c>
      <c r="ACN59" s="115"/>
      <c r="ACO59" s="115"/>
      <c r="ACP59" s="115"/>
      <c r="ACQ59" s="115"/>
      <c r="ACR59" s="115"/>
      <c r="ACS59" s="115"/>
      <c r="ACT59" s="115"/>
      <c r="ACU59" s="115"/>
      <c r="ACV59" s="115"/>
      <c r="ACW59" s="115"/>
      <c r="ACX59" s="115"/>
      <c r="ACY59" s="115"/>
      <c r="ACZ59" s="115"/>
      <c r="ADA59" s="118"/>
      <c r="ADB59" s="114"/>
      <c r="ADC59" s="115"/>
      <c r="ADD59" s="115"/>
      <c r="ADE59" s="115"/>
      <c r="ADF59" s="115"/>
      <c r="ADG59" s="115"/>
      <c r="ADH59" s="115"/>
      <c r="ADI59" s="115"/>
      <c r="ADJ59" s="115"/>
      <c r="ADK59" s="115"/>
      <c r="ADL59" s="116"/>
      <c r="ADM59" s="117">
        <v>285698.05</v>
      </c>
      <c r="ADN59" s="115"/>
      <c r="ADO59" s="115"/>
      <c r="ADP59" s="115"/>
      <c r="ADQ59" s="115"/>
      <c r="ADR59" s="115"/>
      <c r="ADS59" s="115"/>
      <c r="ADT59" s="115"/>
      <c r="ADU59" s="115"/>
      <c r="ADV59" s="115"/>
      <c r="ADW59" s="115"/>
      <c r="ADX59" s="115"/>
      <c r="ADY59" s="115"/>
      <c r="ADZ59" s="115"/>
      <c r="AEA59" s="116"/>
      <c r="AEB59" s="117"/>
      <c r="AEC59" s="115"/>
      <c r="AED59" s="115"/>
      <c r="AEE59" s="115"/>
      <c r="AEF59" s="115"/>
      <c r="AEG59" s="115"/>
      <c r="AEH59" s="115"/>
      <c r="AEI59" s="115"/>
      <c r="AEJ59" s="115"/>
      <c r="AEK59" s="115"/>
      <c r="AEL59" s="116"/>
      <c r="AEM59" s="117">
        <v>285698.05</v>
      </c>
      <c r="AEN59" s="115"/>
      <c r="AEO59" s="115"/>
      <c r="AEP59" s="115"/>
      <c r="AEQ59" s="115"/>
      <c r="AER59" s="115"/>
      <c r="AES59" s="115"/>
      <c r="AET59" s="115"/>
      <c r="AEU59" s="115"/>
      <c r="AEV59" s="115"/>
      <c r="AEW59" s="115"/>
      <c r="AEX59" s="115"/>
      <c r="AEY59" s="115"/>
      <c r="AEZ59" s="115"/>
      <c r="AFA59" s="118"/>
      <c r="AFB59" s="114">
        <v>0</v>
      </c>
      <c r="AFC59" s="115"/>
      <c r="AFD59" s="115"/>
      <c r="AFE59" s="115"/>
      <c r="AFF59" s="115"/>
      <c r="AFG59" s="115"/>
      <c r="AFH59" s="115"/>
      <c r="AFI59" s="115"/>
      <c r="AFJ59" s="115"/>
      <c r="AFK59" s="115"/>
      <c r="AFL59" s="116"/>
      <c r="AFM59" s="117">
        <v>0</v>
      </c>
      <c r="AFN59" s="115"/>
      <c r="AFO59" s="115"/>
      <c r="AFP59" s="115"/>
      <c r="AFQ59" s="115"/>
      <c r="AFR59" s="115"/>
      <c r="AFS59" s="115"/>
      <c r="AFT59" s="115"/>
      <c r="AFU59" s="115"/>
      <c r="AFV59" s="115"/>
      <c r="AFW59" s="115"/>
      <c r="AFX59" s="115"/>
      <c r="AFY59" s="115"/>
      <c r="AFZ59" s="115"/>
      <c r="AGA59" s="116"/>
      <c r="AGB59" s="117">
        <v>0</v>
      </c>
      <c r="AGC59" s="115"/>
      <c r="AGD59" s="115"/>
      <c r="AGE59" s="115"/>
      <c r="AGF59" s="115"/>
      <c r="AGG59" s="115"/>
      <c r="AGH59" s="115"/>
      <c r="AGI59" s="115"/>
      <c r="AGJ59" s="115"/>
      <c r="AGK59" s="115"/>
      <c r="AGL59" s="116"/>
      <c r="AGM59" s="117">
        <v>0</v>
      </c>
      <c r="AGN59" s="115"/>
      <c r="AGO59" s="115"/>
      <c r="AGP59" s="115"/>
      <c r="AGQ59" s="115"/>
      <c r="AGR59" s="115"/>
      <c r="AGS59" s="115"/>
      <c r="AGT59" s="115"/>
      <c r="AGU59" s="115"/>
      <c r="AGV59" s="115"/>
      <c r="AGW59" s="115"/>
      <c r="AGX59" s="115"/>
      <c r="AGY59" s="115"/>
      <c r="AGZ59" s="115"/>
      <c r="AHA59" s="118"/>
      <c r="AHB59" s="114">
        <v>0</v>
      </c>
      <c r="AHC59" s="115"/>
      <c r="AHD59" s="115"/>
      <c r="AHE59" s="115"/>
      <c r="AHF59" s="115"/>
      <c r="AHG59" s="115"/>
      <c r="AHH59" s="115"/>
      <c r="AHI59" s="115"/>
      <c r="AHJ59" s="115"/>
      <c r="AHK59" s="115"/>
      <c r="AHL59" s="116"/>
      <c r="AHM59" s="117">
        <v>0</v>
      </c>
      <c r="AHN59" s="115"/>
      <c r="AHO59" s="115"/>
      <c r="AHP59" s="115"/>
      <c r="AHQ59" s="115"/>
      <c r="AHR59" s="115"/>
      <c r="AHS59" s="115"/>
      <c r="AHT59" s="115"/>
      <c r="AHU59" s="115"/>
      <c r="AHV59" s="115"/>
      <c r="AHW59" s="115"/>
      <c r="AHX59" s="115"/>
      <c r="AHY59" s="115"/>
      <c r="AHZ59" s="115"/>
      <c r="AIA59" s="116"/>
      <c r="AIB59" s="117">
        <v>0</v>
      </c>
      <c r="AIC59" s="115"/>
      <c r="AID59" s="115"/>
      <c r="AIE59" s="115"/>
      <c r="AIF59" s="115"/>
      <c r="AIG59" s="115"/>
      <c r="AIH59" s="115"/>
      <c r="AII59" s="115"/>
      <c r="AIJ59" s="115"/>
      <c r="AIK59" s="115"/>
      <c r="AIL59" s="116"/>
      <c r="AIM59" s="117">
        <v>0</v>
      </c>
      <c r="AIN59" s="115"/>
      <c r="AIO59" s="115"/>
      <c r="AIP59" s="115"/>
      <c r="AIQ59" s="115"/>
      <c r="AIR59" s="115"/>
      <c r="AIS59" s="115"/>
      <c r="AIT59" s="115"/>
      <c r="AIU59" s="115"/>
      <c r="AIV59" s="115"/>
      <c r="AIW59" s="115"/>
      <c r="AIX59" s="115"/>
      <c r="AIY59" s="115"/>
      <c r="AIZ59" s="115"/>
      <c r="AJA59" s="118"/>
      <c r="AJB59" s="114">
        <v>0</v>
      </c>
      <c r="AJC59" s="115"/>
      <c r="AJD59" s="115"/>
      <c r="AJE59" s="115"/>
      <c r="AJF59" s="115"/>
      <c r="AJG59" s="115"/>
      <c r="AJH59" s="115"/>
      <c r="AJI59" s="115"/>
      <c r="AJJ59" s="115"/>
      <c r="AJK59" s="115"/>
      <c r="AJL59" s="116"/>
      <c r="AJM59" s="117">
        <v>0</v>
      </c>
      <c r="AJN59" s="115"/>
      <c r="AJO59" s="115"/>
      <c r="AJP59" s="115"/>
      <c r="AJQ59" s="115"/>
      <c r="AJR59" s="115"/>
      <c r="AJS59" s="115"/>
      <c r="AJT59" s="115"/>
      <c r="AJU59" s="115"/>
      <c r="AJV59" s="115"/>
      <c r="AJW59" s="115"/>
      <c r="AJX59" s="115"/>
      <c r="AJY59" s="115"/>
      <c r="AJZ59" s="115"/>
      <c r="AKA59" s="116"/>
      <c r="AKB59" s="117">
        <v>0</v>
      </c>
      <c r="AKC59" s="115"/>
      <c r="AKD59" s="115"/>
      <c r="AKE59" s="115"/>
      <c r="AKF59" s="115"/>
      <c r="AKG59" s="115"/>
      <c r="AKH59" s="115"/>
      <c r="AKI59" s="115"/>
      <c r="AKJ59" s="115"/>
      <c r="AKK59" s="115"/>
      <c r="AKL59" s="116"/>
      <c r="AKM59" s="117">
        <v>0</v>
      </c>
      <c r="AKN59" s="115"/>
      <c r="AKO59" s="115"/>
      <c r="AKP59" s="115"/>
      <c r="AKQ59" s="115"/>
      <c r="AKR59" s="115"/>
      <c r="AKS59" s="115"/>
      <c r="AKT59" s="115"/>
      <c r="AKU59" s="115"/>
      <c r="AKV59" s="115"/>
      <c r="AKW59" s="115"/>
      <c r="AKX59" s="115"/>
      <c r="AKY59" s="115"/>
      <c r="AKZ59" s="115"/>
      <c r="ALA59" s="118"/>
      <c r="ALB59" s="114">
        <v>0</v>
      </c>
      <c r="ALC59" s="115"/>
      <c r="ALD59" s="115"/>
      <c r="ALE59" s="115"/>
      <c r="ALF59" s="115"/>
      <c r="ALG59" s="115"/>
      <c r="ALH59" s="115"/>
      <c r="ALI59" s="115"/>
      <c r="ALJ59" s="115"/>
      <c r="ALK59" s="115"/>
      <c r="ALL59" s="116"/>
      <c r="ALM59" s="117">
        <v>0</v>
      </c>
      <c r="ALN59" s="115"/>
      <c r="ALO59" s="115"/>
      <c r="ALP59" s="115"/>
      <c r="ALQ59" s="115"/>
      <c r="ALR59" s="115"/>
      <c r="ALS59" s="115"/>
      <c r="ALT59" s="115"/>
      <c r="ALU59" s="115"/>
      <c r="ALV59" s="115"/>
      <c r="ALW59" s="115"/>
      <c r="ALX59" s="115"/>
      <c r="ALY59" s="115"/>
      <c r="ALZ59" s="115"/>
      <c r="AMA59" s="116"/>
      <c r="AMB59" s="117">
        <v>0</v>
      </c>
      <c r="AMC59" s="115"/>
      <c r="AMD59" s="115"/>
      <c r="AME59" s="115"/>
      <c r="AMF59" s="115"/>
      <c r="AMG59" s="115"/>
      <c r="AMH59" s="115"/>
      <c r="AMI59" s="115"/>
      <c r="AMJ59" s="115"/>
      <c r="AMK59" s="115"/>
      <c r="AML59" s="116"/>
      <c r="AMM59" s="117">
        <v>0</v>
      </c>
      <c r="AMN59" s="115"/>
      <c r="AMO59" s="115"/>
      <c r="AMP59" s="115"/>
      <c r="AMQ59" s="115"/>
      <c r="AMR59" s="115"/>
      <c r="AMS59" s="115"/>
      <c r="AMT59" s="115"/>
      <c r="AMU59" s="115"/>
      <c r="AMV59" s="115"/>
      <c r="AMW59" s="115"/>
      <c r="AMX59" s="115"/>
      <c r="AMY59" s="115"/>
      <c r="AMZ59" s="115"/>
      <c r="ANA59" s="118"/>
      <c r="ANB59" s="114">
        <v>62304</v>
      </c>
      <c r="ANC59" s="115"/>
      <c r="AND59" s="115"/>
      <c r="ANE59" s="115"/>
      <c r="ANF59" s="115"/>
      <c r="ANG59" s="115"/>
      <c r="ANH59" s="115"/>
      <c r="ANI59" s="115"/>
      <c r="ANJ59" s="115"/>
      <c r="ANK59" s="115"/>
      <c r="ANL59" s="116"/>
      <c r="ANM59" s="117">
        <v>201000</v>
      </c>
      <c r="ANN59" s="115"/>
      <c r="ANO59" s="115"/>
      <c r="ANP59" s="115"/>
      <c r="ANQ59" s="115"/>
      <c r="ANR59" s="115"/>
      <c r="ANS59" s="115"/>
      <c r="ANT59" s="115"/>
      <c r="ANU59" s="115"/>
      <c r="ANV59" s="115"/>
      <c r="ANW59" s="115"/>
      <c r="ANX59" s="115"/>
      <c r="ANY59" s="115"/>
      <c r="ANZ59" s="115"/>
      <c r="AOA59" s="116"/>
      <c r="AOB59" s="117">
        <v>62304</v>
      </c>
      <c r="AOC59" s="115"/>
      <c r="AOD59" s="115"/>
      <c r="AOE59" s="115"/>
      <c r="AOF59" s="115"/>
      <c r="AOG59" s="115"/>
      <c r="AOH59" s="115"/>
      <c r="AOI59" s="115"/>
      <c r="AOJ59" s="115"/>
      <c r="AOK59" s="115"/>
      <c r="AOL59" s="116"/>
      <c r="AOM59" s="117">
        <v>201000</v>
      </c>
      <c r="AON59" s="115"/>
      <c r="AOO59" s="115"/>
      <c r="AOP59" s="115"/>
      <c r="AOQ59" s="115"/>
      <c r="AOR59" s="115"/>
      <c r="AOS59" s="115"/>
      <c r="AOT59" s="115"/>
      <c r="AOU59" s="115"/>
      <c r="AOV59" s="115"/>
      <c r="AOW59" s="115"/>
      <c r="AOX59" s="115"/>
      <c r="AOY59" s="115"/>
      <c r="AOZ59" s="115"/>
      <c r="APA59" s="118"/>
      <c r="APB59" s="114">
        <v>0</v>
      </c>
      <c r="APC59" s="115"/>
      <c r="APD59" s="115"/>
      <c r="APE59" s="115"/>
      <c r="APF59" s="115"/>
      <c r="APG59" s="115"/>
      <c r="APH59" s="115"/>
      <c r="API59" s="115"/>
      <c r="APJ59" s="115"/>
      <c r="APK59" s="115"/>
      <c r="APL59" s="116"/>
      <c r="APM59" s="117">
        <v>0</v>
      </c>
      <c r="APN59" s="115"/>
      <c r="APO59" s="115"/>
      <c r="APP59" s="115"/>
      <c r="APQ59" s="115"/>
      <c r="APR59" s="115"/>
      <c r="APS59" s="115"/>
      <c r="APT59" s="115"/>
      <c r="APU59" s="115"/>
      <c r="APV59" s="115"/>
      <c r="APW59" s="115"/>
      <c r="APX59" s="115"/>
      <c r="APY59" s="115"/>
      <c r="APZ59" s="115"/>
      <c r="AQA59" s="116"/>
      <c r="AQB59" s="117">
        <v>0</v>
      </c>
      <c r="AQC59" s="115"/>
      <c r="AQD59" s="115"/>
      <c r="AQE59" s="115"/>
      <c r="AQF59" s="115"/>
      <c r="AQG59" s="115"/>
      <c r="AQH59" s="115"/>
      <c r="AQI59" s="115"/>
      <c r="AQJ59" s="115"/>
      <c r="AQK59" s="115"/>
      <c r="AQL59" s="116"/>
      <c r="AQM59" s="117">
        <v>0</v>
      </c>
      <c r="AQN59" s="115"/>
      <c r="AQO59" s="115"/>
      <c r="AQP59" s="115"/>
      <c r="AQQ59" s="115"/>
      <c r="AQR59" s="115"/>
      <c r="AQS59" s="115"/>
      <c r="AQT59" s="115"/>
      <c r="AQU59" s="115"/>
      <c r="AQV59" s="115"/>
      <c r="AQW59" s="115"/>
      <c r="AQX59" s="115"/>
      <c r="AQY59" s="115"/>
      <c r="AQZ59" s="115"/>
      <c r="ARA59" s="118"/>
      <c r="ARB59" s="114">
        <v>0</v>
      </c>
      <c r="ARC59" s="115"/>
      <c r="ARD59" s="115"/>
      <c r="ARE59" s="115"/>
      <c r="ARF59" s="115"/>
      <c r="ARG59" s="115"/>
      <c r="ARH59" s="115"/>
      <c r="ARI59" s="115"/>
      <c r="ARJ59" s="115"/>
      <c r="ARK59" s="115"/>
      <c r="ARL59" s="116"/>
      <c r="ARM59" s="117">
        <v>0</v>
      </c>
      <c r="ARN59" s="115"/>
      <c r="ARO59" s="115"/>
      <c r="ARP59" s="115"/>
      <c r="ARQ59" s="115"/>
      <c r="ARR59" s="115"/>
      <c r="ARS59" s="115"/>
      <c r="ART59" s="115"/>
      <c r="ARU59" s="115"/>
      <c r="ARV59" s="115"/>
      <c r="ARW59" s="115"/>
      <c r="ARX59" s="115"/>
      <c r="ARY59" s="115"/>
      <c r="ARZ59" s="115"/>
      <c r="ASA59" s="116"/>
      <c r="ASB59" s="117">
        <v>0</v>
      </c>
      <c r="ASC59" s="115"/>
      <c r="ASD59" s="115"/>
      <c r="ASE59" s="115"/>
      <c r="ASF59" s="115"/>
      <c r="ASG59" s="115"/>
      <c r="ASH59" s="115"/>
      <c r="ASI59" s="115"/>
      <c r="ASJ59" s="115"/>
      <c r="ASK59" s="115"/>
      <c r="ASL59" s="116"/>
      <c r="ASM59" s="117">
        <v>0</v>
      </c>
      <c r="ASN59" s="115"/>
      <c r="ASO59" s="115"/>
      <c r="ASP59" s="115"/>
      <c r="ASQ59" s="115"/>
      <c r="ASR59" s="115"/>
      <c r="ASS59" s="115"/>
      <c r="AST59" s="115"/>
      <c r="ASU59" s="115"/>
      <c r="ASV59" s="115"/>
      <c r="ASW59" s="115"/>
      <c r="ASX59" s="115"/>
      <c r="ASY59" s="115"/>
      <c r="ASZ59" s="115"/>
      <c r="ATA59" s="118"/>
      <c r="ATB59" s="114">
        <v>0</v>
      </c>
      <c r="ATC59" s="115"/>
      <c r="ATD59" s="115"/>
      <c r="ATE59" s="115"/>
      <c r="ATF59" s="115"/>
      <c r="ATG59" s="115"/>
      <c r="ATH59" s="115"/>
      <c r="ATI59" s="115"/>
      <c r="ATJ59" s="115"/>
      <c r="ATK59" s="115"/>
      <c r="ATL59" s="116"/>
      <c r="ATM59" s="117">
        <v>0</v>
      </c>
      <c r="ATN59" s="115"/>
      <c r="ATO59" s="115"/>
      <c r="ATP59" s="115"/>
      <c r="ATQ59" s="115"/>
      <c r="ATR59" s="115"/>
      <c r="ATS59" s="115"/>
      <c r="ATT59" s="115"/>
      <c r="ATU59" s="115"/>
      <c r="ATV59" s="115"/>
      <c r="ATW59" s="115"/>
      <c r="ATX59" s="115"/>
      <c r="ATY59" s="115"/>
      <c r="ATZ59" s="115"/>
      <c r="AUA59" s="116"/>
      <c r="AUB59" s="117">
        <v>0</v>
      </c>
      <c r="AUC59" s="115"/>
      <c r="AUD59" s="115"/>
      <c r="AUE59" s="115"/>
      <c r="AUF59" s="115"/>
      <c r="AUG59" s="115"/>
      <c r="AUH59" s="115"/>
      <c r="AUI59" s="115"/>
      <c r="AUJ59" s="115"/>
      <c r="AUK59" s="115"/>
      <c r="AUL59" s="116"/>
      <c r="AUM59" s="117">
        <v>0</v>
      </c>
      <c r="AUN59" s="115"/>
      <c r="AUO59" s="115"/>
      <c r="AUP59" s="115"/>
      <c r="AUQ59" s="115"/>
      <c r="AUR59" s="115"/>
      <c r="AUS59" s="115"/>
      <c r="AUT59" s="115"/>
      <c r="AUU59" s="115"/>
      <c r="AUV59" s="115"/>
      <c r="AUW59" s="115"/>
      <c r="AUX59" s="115"/>
      <c r="AUY59" s="115"/>
      <c r="AUZ59" s="115"/>
      <c r="AVA59" s="118"/>
      <c r="AVB59" s="114">
        <v>0</v>
      </c>
      <c r="AVC59" s="115"/>
      <c r="AVD59" s="115"/>
      <c r="AVE59" s="115"/>
      <c r="AVF59" s="115"/>
      <c r="AVG59" s="115"/>
      <c r="AVH59" s="115"/>
      <c r="AVI59" s="115"/>
      <c r="AVJ59" s="115"/>
      <c r="AVK59" s="115"/>
      <c r="AVL59" s="116"/>
      <c r="AVM59" s="117">
        <v>0</v>
      </c>
      <c r="AVN59" s="115"/>
      <c r="AVO59" s="115"/>
      <c r="AVP59" s="115"/>
      <c r="AVQ59" s="115"/>
      <c r="AVR59" s="115"/>
      <c r="AVS59" s="115"/>
      <c r="AVT59" s="115"/>
      <c r="AVU59" s="115"/>
      <c r="AVV59" s="115"/>
      <c r="AVW59" s="115"/>
      <c r="AVX59" s="115"/>
      <c r="AVY59" s="115"/>
      <c r="AVZ59" s="115"/>
      <c r="AWA59" s="116"/>
      <c r="AWB59" s="117">
        <v>0</v>
      </c>
      <c r="AWC59" s="115"/>
      <c r="AWD59" s="115"/>
      <c r="AWE59" s="115"/>
      <c r="AWF59" s="115"/>
      <c r="AWG59" s="115"/>
      <c r="AWH59" s="115"/>
      <c r="AWI59" s="115"/>
      <c r="AWJ59" s="115"/>
      <c r="AWK59" s="115"/>
      <c r="AWL59" s="116"/>
      <c r="AWM59" s="117">
        <v>0</v>
      </c>
      <c r="AWN59" s="115"/>
      <c r="AWO59" s="115"/>
      <c r="AWP59" s="115"/>
      <c r="AWQ59" s="115"/>
      <c r="AWR59" s="115"/>
      <c r="AWS59" s="115"/>
      <c r="AWT59" s="115"/>
      <c r="AWU59" s="115"/>
      <c r="AWV59" s="115"/>
      <c r="AWW59" s="115"/>
      <c r="AWX59" s="115"/>
      <c r="AWY59" s="115"/>
      <c r="AWZ59" s="115"/>
      <c r="AXA59" s="118"/>
      <c r="AXB59" s="114">
        <v>153123.06</v>
      </c>
      <c r="AXC59" s="115"/>
      <c r="AXD59" s="115"/>
      <c r="AXE59" s="115"/>
      <c r="AXF59" s="115"/>
      <c r="AXG59" s="115"/>
      <c r="AXH59" s="115"/>
      <c r="AXI59" s="115"/>
      <c r="AXJ59" s="115"/>
      <c r="AXK59" s="115"/>
      <c r="AXL59" s="116"/>
      <c r="AXM59" s="117">
        <v>269850</v>
      </c>
      <c r="AXN59" s="115"/>
      <c r="AXO59" s="115"/>
      <c r="AXP59" s="115"/>
      <c r="AXQ59" s="115"/>
      <c r="AXR59" s="115"/>
      <c r="AXS59" s="115"/>
      <c r="AXT59" s="115"/>
      <c r="AXU59" s="115"/>
      <c r="AXV59" s="115"/>
      <c r="AXW59" s="115"/>
      <c r="AXX59" s="115"/>
      <c r="AXY59" s="115"/>
      <c r="AXZ59" s="115"/>
      <c r="AYA59" s="116"/>
      <c r="AYB59" s="117">
        <v>153123.06</v>
      </c>
      <c r="AYC59" s="115"/>
      <c r="AYD59" s="115"/>
      <c r="AYE59" s="115"/>
      <c r="AYF59" s="115"/>
      <c r="AYG59" s="115"/>
      <c r="AYH59" s="115"/>
      <c r="AYI59" s="115"/>
      <c r="AYJ59" s="115"/>
      <c r="AYK59" s="115"/>
      <c r="AYL59" s="116"/>
      <c r="AYM59" s="117">
        <v>269850</v>
      </c>
      <c r="AYN59" s="115"/>
      <c r="AYO59" s="115"/>
      <c r="AYP59" s="115"/>
      <c r="AYQ59" s="115"/>
      <c r="AYR59" s="115"/>
      <c r="AYS59" s="115"/>
      <c r="AYT59" s="115"/>
      <c r="AYU59" s="115"/>
      <c r="AYV59" s="115"/>
      <c r="AYW59" s="115"/>
      <c r="AYX59" s="115"/>
      <c r="AYY59" s="115"/>
      <c r="AYZ59" s="115"/>
      <c r="AZA59" s="118"/>
      <c r="AZB59" s="114">
        <v>0</v>
      </c>
      <c r="AZC59" s="115"/>
      <c r="AZD59" s="115"/>
      <c r="AZE59" s="115"/>
      <c r="AZF59" s="115"/>
      <c r="AZG59" s="115"/>
      <c r="AZH59" s="115"/>
      <c r="AZI59" s="115"/>
      <c r="AZJ59" s="115"/>
      <c r="AZK59" s="115"/>
      <c r="AZL59" s="116"/>
      <c r="AZM59" s="117">
        <v>0</v>
      </c>
      <c r="AZN59" s="115"/>
      <c r="AZO59" s="115"/>
      <c r="AZP59" s="115"/>
      <c r="AZQ59" s="115"/>
      <c r="AZR59" s="115"/>
      <c r="AZS59" s="115"/>
      <c r="AZT59" s="115"/>
      <c r="AZU59" s="115"/>
      <c r="AZV59" s="115"/>
      <c r="AZW59" s="115"/>
      <c r="AZX59" s="115"/>
      <c r="AZY59" s="115"/>
      <c r="AZZ59" s="115"/>
      <c r="BAA59" s="116"/>
      <c r="BAB59" s="117">
        <v>0</v>
      </c>
      <c r="BAC59" s="115"/>
      <c r="BAD59" s="115"/>
      <c r="BAE59" s="115"/>
      <c r="BAF59" s="115"/>
      <c r="BAG59" s="115"/>
      <c r="BAH59" s="115"/>
      <c r="BAI59" s="115"/>
      <c r="BAJ59" s="115"/>
      <c r="BAK59" s="115"/>
      <c r="BAL59" s="116"/>
      <c r="BAM59" s="117">
        <v>0</v>
      </c>
      <c r="BAN59" s="115"/>
      <c r="BAO59" s="115"/>
      <c r="BAP59" s="115"/>
      <c r="BAQ59" s="115"/>
      <c r="BAR59" s="115"/>
      <c r="BAS59" s="115"/>
      <c r="BAT59" s="115"/>
      <c r="BAU59" s="115"/>
      <c r="BAV59" s="115"/>
      <c r="BAW59" s="115"/>
      <c r="BAX59" s="115"/>
      <c r="BAY59" s="115"/>
      <c r="BAZ59" s="115"/>
      <c r="BBA59" s="118"/>
      <c r="BBB59" s="114">
        <v>0</v>
      </c>
      <c r="BBC59" s="115"/>
      <c r="BBD59" s="115"/>
      <c r="BBE59" s="115"/>
      <c r="BBF59" s="115"/>
      <c r="BBG59" s="115"/>
      <c r="BBH59" s="115"/>
      <c r="BBI59" s="115"/>
      <c r="BBJ59" s="115"/>
      <c r="BBK59" s="115"/>
      <c r="BBL59" s="116"/>
      <c r="BBM59" s="117">
        <v>0</v>
      </c>
      <c r="BBN59" s="115"/>
      <c r="BBO59" s="115"/>
      <c r="BBP59" s="115"/>
      <c r="BBQ59" s="115"/>
      <c r="BBR59" s="115"/>
      <c r="BBS59" s="115"/>
      <c r="BBT59" s="115"/>
      <c r="BBU59" s="115"/>
      <c r="BBV59" s="115"/>
      <c r="BBW59" s="115"/>
      <c r="BBX59" s="115"/>
      <c r="BBY59" s="115"/>
      <c r="BBZ59" s="115"/>
      <c r="BCA59" s="116"/>
      <c r="BCB59" s="117">
        <v>0</v>
      </c>
      <c r="BCC59" s="115"/>
      <c r="BCD59" s="115"/>
      <c r="BCE59" s="115"/>
      <c r="BCF59" s="115"/>
      <c r="BCG59" s="115"/>
      <c r="BCH59" s="115"/>
      <c r="BCI59" s="115"/>
      <c r="BCJ59" s="115"/>
      <c r="BCK59" s="115"/>
      <c r="BCL59" s="116"/>
      <c r="BCM59" s="117">
        <v>0</v>
      </c>
      <c r="BCN59" s="115"/>
      <c r="BCO59" s="115"/>
      <c r="BCP59" s="115"/>
      <c r="BCQ59" s="115"/>
      <c r="BCR59" s="115"/>
      <c r="BCS59" s="115"/>
      <c r="BCT59" s="115"/>
      <c r="BCU59" s="115"/>
      <c r="BCV59" s="115"/>
      <c r="BCW59" s="115"/>
      <c r="BCX59" s="115"/>
      <c r="BCY59" s="115"/>
      <c r="BCZ59" s="115"/>
      <c r="BDA59" s="118"/>
      <c r="BDB59" s="114">
        <v>0</v>
      </c>
      <c r="BDC59" s="115"/>
      <c r="BDD59" s="115"/>
      <c r="BDE59" s="115"/>
      <c r="BDF59" s="115"/>
      <c r="BDG59" s="115"/>
      <c r="BDH59" s="115"/>
      <c r="BDI59" s="115"/>
      <c r="BDJ59" s="115"/>
      <c r="BDK59" s="115"/>
      <c r="BDL59" s="116"/>
      <c r="BDM59" s="117">
        <v>0</v>
      </c>
      <c r="BDN59" s="115"/>
      <c r="BDO59" s="115"/>
      <c r="BDP59" s="115"/>
      <c r="BDQ59" s="115"/>
      <c r="BDR59" s="115"/>
      <c r="BDS59" s="115"/>
      <c r="BDT59" s="115"/>
      <c r="BDU59" s="115"/>
      <c r="BDV59" s="115"/>
      <c r="BDW59" s="115"/>
      <c r="BDX59" s="115"/>
      <c r="BDY59" s="115"/>
      <c r="BDZ59" s="115"/>
      <c r="BEA59" s="116"/>
      <c r="BEB59" s="117">
        <v>0</v>
      </c>
      <c r="BEC59" s="115"/>
      <c r="BED59" s="115"/>
      <c r="BEE59" s="115"/>
      <c r="BEF59" s="115"/>
      <c r="BEG59" s="115"/>
      <c r="BEH59" s="115"/>
      <c r="BEI59" s="115"/>
      <c r="BEJ59" s="115"/>
      <c r="BEK59" s="115"/>
      <c r="BEL59" s="116"/>
      <c r="BEM59" s="117">
        <v>0</v>
      </c>
      <c r="BEN59" s="115"/>
      <c r="BEO59" s="115"/>
      <c r="BEP59" s="115"/>
      <c r="BEQ59" s="115"/>
      <c r="BER59" s="115"/>
      <c r="BES59" s="115"/>
      <c r="BET59" s="115"/>
      <c r="BEU59" s="115"/>
      <c r="BEV59" s="115"/>
      <c r="BEW59" s="115"/>
      <c r="BEX59" s="115"/>
      <c r="BEY59" s="115"/>
      <c r="BEZ59" s="115"/>
      <c r="BFA59" s="118"/>
      <c r="BFB59" s="114">
        <v>72426.039999999994</v>
      </c>
      <c r="BFC59" s="115"/>
      <c r="BFD59" s="115"/>
      <c r="BFE59" s="115"/>
      <c r="BFF59" s="115"/>
      <c r="BFG59" s="115"/>
      <c r="BFH59" s="115"/>
      <c r="BFI59" s="115"/>
      <c r="BFJ59" s="115"/>
      <c r="BFK59" s="115"/>
      <c r="BFL59" s="116"/>
      <c r="BFM59" s="117">
        <v>189184</v>
      </c>
      <c r="BFN59" s="115"/>
      <c r="BFO59" s="115"/>
      <c r="BFP59" s="115"/>
      <c r="BFQ59" s="115"/>
      <c r="BFR59" s="115"/>
      <c r="BFS59" s="115"/>
      <c r="BFT59" s="115"/>
      <c r="BFU59" s="115"/>
      <c r="BFV59" s="115"/>
      <c r="BFW59" s="115"/>
      <c r="BFX59" s="115"/>
      <c r="BFY59" s="115"/>
      <c r="BFZ59" s="115"/>
      <c r="BGA59" s="116"/>
      <c r="BGB59" s="117">
        <v>72426.039999999994</v>
      </c>
      <c r="BGC59" s="115"/>
      <c r="BGD59" s="115"/>
      <c r="BGE59" s="115"/>
      <c r="BGF59" s="115"/>
      <c r="BGG59" s="115"/>
      <c r="BGH59" s="115"/>
      <c r="BGI59" s="115"/>
      <c r="BGJ59" s="115"/>
      <c r="BGK59" s="115"/>
      <c r="BGL59" s="116"/>
      <c r="BGM59" s="117">
        <v>189184</v>
      </c>
      <c r="BGN59" s="115"/>
      <c r="BGO59" s="115"/>
      <c r="BGP59" s="115"/>
      <c r="BGQ59" s="115"/>
      <c r="BGR59" s="115"/>
      <c r="BGS59" s="115"/>
      <c r="BGT59" s="115"/>
      <c r="BGU59" s="115"/>
      <c r="BGV59" s="115"/>
      <c r="BGW59" s="115"/>
      <c r="BGX59" s="115"/>
      <c r="BGY59" s="115"/>
      <c r="BGZ59" s="115"/>
      <c r="BHA59" s="118"/>
      <c r="BHB59" s="114">
        <v>0</v>
      </c>
      <c r="BHC59" s="115"/>
      <c r="BHD59" s="115"/>
      <c r="BHE59" s="115"/>
      <c r="BHF59" s="115"/>
      <c r="BHG59" s="115"/>
      <c r="BHH59" s="115"/>
      <c r="BHI59" s="115"/>
      <c r="BHJ59" s="115"/>
      <c r="BHK59" s="115"/>
      <c r="BHL59" s="116"/>
      <c r="BHM59" s="117">
        <v>0</v>
      </c>
      <c r="BHN59" s="115"/>
      <c r="BHO59" s="115"/>
      <c r="BHP59" s="115"/>
      <c r="BHQ59" s="115"/>
      <c r="BHR59" s="115"/>
      <c r="BHS59" s="115"/>
      <c r="BHT59" s="115"/>
      <c r="BHU59" s="115"/>
      <c r="BHV59" s="115"/>
      <c r="BHW59" s="115"/>
      <c r="BHX59" s="115"/>
      <c r="BHY59" s="115"/>
      <c r="BHZ59" s="115"/>
      <c r="BIA59" s="116"/>
      <c r="BIB59" s="117">
        <v>0</v>
      </c>
      <c r="BIC59" s="115"/>
      <c r="BID59" s="115"/>
      <c r="BIE59" s="115"/>
      <c r="BIF59" s="115"/>
      <c r="BIG59" s="115"/>
      <c r="BIH59" s="115"/>
      <c r="BII59" s="115"/>
      <c r="BIJ59" s="115"/>
      <c r="BIK59" s="115"/>
      <c r="BIL59" s="116"/>
      <c r="BIM59" s="117">
        <v>0</v>
      </c>
      <c r="BIN59" s="115"/>
      <c r="BIO59" s="115"/>
      <c r="BIP59" s="115"/>
      <c r="BIQ59" s="115"/>
      <c r="BIR59" s="115"/>
      <c r="BIS59" s="115"/>
      <c r="BIT59" s="115"/>
      <c r="BIU59" s="115"/>
      <c r="BIV59" s="115"/>
      <c r="BIW59" s="115"/>
      <c r="BIX59" s="115"/>
      <c r="BIY59" s="115"/>
      <c r="BIZ59" s="115"/>
      <c r="BJA59" s="118"/>
      <c r="BJB59" s="114">
        <v>0</v>
      </c>
      <c r="BJC59" s="115"/>
      <c r="BJD59" s="115"/>
      <c r="BJE59" s="115"/>
      <c r="BJF59" s="115"/>
      <c r="BJG59" s="115"/>
      <c r="BJH59" s="115"/>
      <c r="BJI59" s="115"/>
      <c r="BJJ59" s="115"/>
      <c r="BJK59" s="115"/>
      <c r="BJL59" s="116"/>
      <c r="BJM59" s="117">
        <v>0</v>
      </c>
      <c r="BJN59" s="115"/>
      <c r="BJO59" s="115"/>
      <c r="BJP59" s="115"/>
      <c r="BJQ59" s="115"/>
      <c r="BJR59" s="115"/>
      <c r="BJS59" s="115"/>
      <c r="BJT59" s="115"/>
      <c r="BJU59" s="115"/>
      <c r="BJV59" s="115"/>
      <c r="BJW59" s="115"/>
      <c r="BJX59" s="115"/>
      <c r="BJY59" s="115"/>
      <c r="BJZ59" s="115"/>
      <c r="BKA59" s="116"/>
      <c r="BKB59" s="117">
        <v>0</v>
      </c>
      <c r="BKC59" s="115"/>
      <c r="BKD59" s="115"/>
      <c r="BKE59" s="115"/>
      <c r="BKF59" s="115"/>
      <c r="BKG59" s="115"/>
      <c r="BKH59" s="115"/>
      <c r="BKI59" s="115"/>
      <c r="BKJ59" s="115"/>
      <c r="BKK59" s="115"/>
      <c r="BKL59" s="116"/>
      <c r="BKM59" s="117">
        <v>0</v>
      </c>
      <c r="BKN59" s="115"/>
      <c r="BKO59" s="115"/>
      <c r="BKP59" s="115"/>
      <c r="BKQ59" s="115"/>
      <c r="BKR59" s="115"/>
      <c r="BKS59" s="115"/>
      <c r="BKT59" s="115"/>
      <c r="BKU59" s="115"/>
      <c r="BKV59" s="115"/>
      <c r="BKW59" s="115"/>
      <c r="BKX59" s="115"/>
      <c r="BKY59" s="115"/>
      <c r="BKZ59" s="115"/>
      <c r="BLA59" s="118"/>
      <c r="BLB59" s="114">
        <v>0</v>
      </c>
      <c r="BLC59" s="115"/>
      <c r="BLD59" s="115"/>
      <c r="BLE59" s="115"/>
      <c r="BLF59" s="115"/>
      <c r="BLG59" s="115"/>
      <c r="BLH59" s="115"/>
      <c r="BLI59" s="115"/>
      <c r="BLJ59" s="115"/>
      <c r="BLK59" s="115"/>
      <c r="BLL59" s="116"/>
      <c r="BLM59" s="117">
        <v>0</v>
      </c>
      <c r="BLN59" s="115"/>
      <c r="BLO59" s="115"/>
      <c r="BLP59" s="115"/>
      <c r="BLQ59" s="115"/>
      <c r="BLR59" s="115"/>
      <c r="BLS59" s="115"/>
      <c r="BLT59" s="115"/>
      <c r="BLU59" s="115"/>
      <c r="BLV59" s="115"/>
      <c r="BLW59" s="115"/>
      <c r="BLX59" s="115"/>
      <c r="BLY59" s="115"/>
      <c r="BLZ59" s="115"/>
      <c r="BMA59" s="116"/>
      <c r="BMB59" s="117">
        <v>0</v>
      </c>
      <c r="BMC59" s="115"/>
      <c r="BMD59" s="115"/>
      <c r="BME59" s="115"/>
      <c r="BMF59" s="115"/>
      <c r="BMG59" s="115"/>
      <c r="BMH59" s="115"/>
      <c r="BMI59" s="115"/>
      <c r="BMJ59" s="115"/>
      <c r="BMK59" s="115"/>
      <c r="BML59" s="116"/>
      <c r="BMM59" s="117">
        <v>0</v>
      </c>
      <c r="BMN59" s="115"/>
      <c r="BMO59" s="115"/>
      <c r="BMP59" s="115"/>
      <c r="BMQ59" s="115"/>
      <c r="BMR59" s="115"/>
      <c r="BMS59" s="115"/>
      <c r="BMT59" s="115"/>
      <c r="BMU59" s="115"/>
      <c r="BMV59" s="115"/>
      <c r="BMW59" s="115"/>
      <c r="BMX59" s="115"/>
      <c r="BMY59" s="115"/>
      <c r="BMZ59" s="115"/>
      <c r="BNA59" s="118"/>
      <c r="BNB59" s="61"/>
      <c r="BNC59" s="61"/>
      <c r="BND59" s="61"/>
      <c r="BNE59" s="61"/>
      <c r="BNF59" s="61"/>
      <c r="BNG59" s="61"/>
      <c r="BNH59" s="61"/>
      <c r="BNI59" s="61"/>
      <c r="BNJ59" s="61"/>
      <c r="BNK59" s="61"/>
      <c r="BNL59" s="61"/>
      <c r="BNM59" s="61"/>
      <c r="BNN59" s="61"/>
      <c r="BNO59" s="61"/>
      <c r="BNP59" s="61"/>
      <c r="BNQ59" s="61"/>
      <c r="BNR59" s="61"/>
      <c r="BNS59" s="61"/>
      <c r="BNT59" s="61"/>
      <c r="BNU59" s="61"/>
      <c r="BNV59" s="61"/>
      <c r="BNW59" s="61"/>
      <c r="BNX59" s="61"/>
      <c r="BNY59" s="61"/>
      <c r="BNZ59" s="61"/>
      <c r="BOA59" s="61"/>
      <c r="BOB59" s="61"/>
      <c r="BOC59" s="61"/>
      <c r="BOD59" s="61"/>
      <c r="BOE59" s="61"/>
      <c r="BOF59" s="61"/>
      <c r="BOG59" s="61"/>
      <c r="BOH59" s="61"/>
      <c r="BOI59" s="61"/>
      <c r="BOJ59" s="61"/>
      <c r="BOK59" s="61"/>
      <c r="BOL59" s="61"/>
      <c r="BOM59" s="61"/>
      <c r="BON59" s="61"/>
      <c r="BOO59" s="61"/>
      <c r="BOP59" s="61"/>
      <c r="BOQ59" s="61"/>
      <c r="BOR59" s="61"/>
      <c r="BOS59" s="61"/>
      <c r="BOT59" s="61"/>
      <c r="BOU59" s="61"/>
      <c r="BOV59" s="61"/>
      <c r="BOW59" s="61"/>
      <c r="BOX59" s="61"/>
      <c r="BOY59" s="61"/>
      <c r="BOZ59" s="61"/>
      <c r="BPA59" s="61"/>
    </row>
    <row r="60" spans="1:1769" s="62" customFormat="1" ht="34.5" customHeight="1" thickBot="1">
      <c r="A60" s="198" t="s">
        <v>53</v>
      </c>
      <c r="B60" s="199"/>
      <c r="C60" s="199"/>
      <c r="D60" s="199"/>
      <c r="E60" s="199"/>
      <c r="F60" s="199"/>
      <c r="G60" s="199"/>
      <c r="H60" s="199"/>
      <c r="I60" s="199"/>
      <c r="J60" s="199"/>
      <c r="K60" s="199"/>
      <c r="L60" s="199"/>
      <c r="M60" s="199"/>
      <c r="N60" s="199"/>
      <c r="O60" s="199"/>
      <c r="P60" s="199"/>
      <c r="Q60" s="199"/>
      <c r="R60" s="199"/>
      <c r="S60" s="199"/>
      <c r="T60" s="199"/>
      <c r="U60" s="199"/>
      <c r="V60" s="199"/>
      <c r="W60" s="199"/>
      <c r="X60" s="199"/>
      <c r="Y60" s="199"/>
      <c r="Z60" s="199"/>
      <c r="AA60" s="199"/>
      <c r="AB60" s="199"/>
      <c r="AC60" s="199"/>
      <c r="AD60" s="199"/>
      <c r="AE60" s="199"/>
      <c r="AF60" s="199"/>
      <c r="AG60" s="199"/>
      <c r="AH60" s="199"/>
      <c r="AI60" s="199"/>
      <c r="AJ60" s="199"/>
      <c r="AK60" s="199"/>
      <c r="AL60" s="199"/>
      <c r="AM60" s="199"/>
      <c r="AN60" s="199"/>
      <c r="AO60" s="199"/>
      <c r="AP60" s="199"/>
      <c r="AQ60" s="199"/>
      <c r="AR60" s="200"/>
      <c r="AS60" s="194" t="s">
        <v>75</v>
      </c>
      <c r="AT60" s="195"/>
      <c r="AU60" s="195"/>
      <c r="AV60" s="195"/>
      <c r="AW60" s="195"/>
      <c r="AX60" s="195"/>
      <c r="AY60" s="195"/>
      <c r="AZ60" s="195"/>
      <c r="BA60" s="195"/>
      <c r="BB60" s="196">
        <f>DB60+FB60+HB60+JB60+LB60+NB60+PB60+RB60+TB60+VB60+XB60+ZB60+ABB60+ADB60+AFB60+AHB60+AJB60+ALB60+ANB60+APB60+ARB60+ATB60+AVB60+AXB60+AZB60+BBB60+BDB60+BFB60+BHB60+BJB60+BLB60</f>
        <v>0</v>
      </c>
      <c r="BC60" s="196"/>
      <c r="BD60" s="196"/>
      <c r="BE60" s="196"/>
      <c r="BF60" s="196"/>
      <c r="BG60" s="196"/>
      <c r="BH60" s="196"/>
      <c r="BI60" s="196"/>
      <c r="BJ60" s="196"/>
      <c r="BK60" s="196"/>
      <c r="BL60" s="196"/>
      <c r="BM60" s="196">
        <f>DM60+FM60+HM60+JM60+LM60+NM60+PM60+RM60+TM60+VM60+XM60+ZM60+ABM60+ADM60+AFM60+AHM60+AJM60+ALM60+ANM60+APM60+ARM60+ATM60+AVM60+AXM60+AZM60+BBM60+BDM60+BFM60+BHM60+BJM60+BLM60</f>
        <v>0</v>
      </c>
      <c r="BN60" s="196"/>
      <c r="BO60" s="196"/>
      <c r="BP60" s="196"/>
      <c r="BQ60" s="196"/>
      <c r="BR60" s="196"/>
      <c r="BS60" s="196"/>
      <c r="BT60" s="196"/>
      <c r="BU60" s="196"/>
      <c r="BV60" s="196"/>
      <c r="BW60" s="196"/>
      <c r="BX60" s="196"/>
      <c r="BY60" s="196"/>
      <c r="BZ60" s="196"/>
      <c r="CA60" s="196"/>
      <c r="CB60" s="196">
        <f>EB60+GB60+IB60+KB60+MB60+OB60+QB60+SB60+UB60+WB60+YB60+AAB60+ACB60+AEB60+AGB60+AIB60+AKB60+AMB60+AOB60+AQB60+ASB60+AUB60+AWB60+AYB60+BAB60+BCB60+BEB60+BGB60+BIB60+BKB60+BMB60</f>
        <v>0</v>
      </c>
      <c r="CC60" s="196"/>
      <c r="CD60" s="196"/>
      <c r="CE60" s="196"/>
      <c r="CF60" s="196"/>
      <c r="CG60" s="196"/>
      <c r="CH60" s="196"/>
      <c r="CI60" s="196"/>
      <c r="CJ60" s="196"/>
      <c r="CK60" s="196"/>
      <c r="CL60" s="196"/>
      <c r="CM60" s="196">
        <f>EM60+GM60+IM60+KM60+MM60+OM60+QM60+SM60+UM60+WM60+YM60+AAM60+ACM60+AEM60+AGM60+AIM60+AKM60+AMM60+AOM60+AQM60+ASM60+AUM60+AWM60+AYM60+BAM60+BCM60+BEM60+BGM60+BIM60+BKM60+BMM60</f>
        <v>0</v>
      </c>
      <c r="CN60" s="196"/>
      <c r="CO60" s="196"/>
      <c r="CP60" s="196"/>
      <c r="CQ60" s="196"/>
      <c r="CR60" s="196"/>
      <c r="CS60" s="196"/>
      <c r="CT60" s="196"/>
      <c r="CU60" s="196"/>
      <c r="CV60" s="196"/>
      <c r="CW60" s="196"/>
      <c r="CX60" s="196"/>
      <c r="CY60" s="196"/>
      <c r="CZ60" s="196"/>
      <c r="DA60" s="197"/>
      <c r="DB60" s="109">
        <v>0</v>
      </c>
      <c r="DC60" s="110"/>
      <c r="DD60" s="110"/>
      <c r="DE60" s="110"/>
      <c r="DF60" s="110"/>
      <c r="DG60" s="110"/>
      <c r="DH60" s="110"/>
      <c r="DI60" s="110"/>
      <c r="DJ60" s="110"/>
      <c r="DK60" s="110"/>
      <c r="DL60" s="111"/>
      <c r="DM60" s="112">
        <v>0</v>
      </c>
      <c r="DN60" s="110"/>
      <c r="DO60" s="110"/>
      <c r="DP60" s="110"/>
      <c r="DQ60" s="110"/>
      <c r="DR60" s="110"/>
      <c r="DS60" s="110"/>
      <c r="DT60" s="110"/>
      <c r="DU60" s="110"/>
      <c r="DV60" s="110"/>
      <c r="DW60" s="110"/>
      <c r="DX60" s="110"/>
      <c r="DY60" s="110"/>
      <c r="DZ60" s="110"/>
      <c r="EA60" s="111"/>
      <c r="EB60" s="112">
        <v>0</v>
      </c>
      <c r="EC60" s="110"/>
      <c r="ED60" s="110"/>
      <c r="EE60" s="110"/>
      <c r="EF60" s="110"/>
      <c r="EG60" s="110"/>
      <c r="EH60" s="110"/>
      <c r="EI60" s="110"/>
      <c r="EJ60" s="110"/>
      <c r="EK60" s="110"/>
      <c r="EL60" s="111"/>
      <c r="EM60" s="112">
        <v>0</v>
      </c>
      <c r="EN60" s="110"/>
      <c r="EO60" s="110"/>
      <c r="EP60" s="110"/>
      <c r="EQ60" s="110"/>
      <c r="ER60" s="110"/>
      <c r="ES60" s="110"/>
      <c r="ET60" s="110"/>
      <c r="EU60" s="110"/>
      <c r="EV60" s="110"/>
      <c r="EW60" s="110"/>
      <c r="EX60" s="110"/>
      <c r="EY60" s="110"/>
      <c r="EZ60" s="110"/>
      <c r="FA60" s="113"/>
      <c r="FB60" s="109">
        <v>0</v>
      </c>
      <c r="FC60" s="110"/>
      <c r="FD60" s="110"/>
      <c r="FE60" s="110"/>
      <c r="FF60" s="110"/>
      <c r="FG60" s="110"/>
      <c r="FH60" s="110"/>
      <c r="FI60" s="110"/>
      <c r="FJ60" s="110"/>
      <c r="FK60" s="110"/>
      <c r="FL60" s="111"/>
      <c r="FM60" s="112">
        <v>0</v>
      </c>
      <c r="FN60" s="110"/>
      <c r="FO60" s="110"/>
      <c r="FP60" s="110"/>
      <c r="FQ60" s="110"/>
      <c r="FR60" s="110"/>
      <c r="FS60" s="110"/>
      <c r="FT60" s="110"/>
      <c r="FU60" s="110"/>
      <c r="FV60" s="110"/>
      <c r="FW60" s="110"/>
      <c r="FX60" s="110"/>
      <c r="FY60" s="110"/>
      <c r="FZ60" s="110"/>
      <c r="GA60" s="111"/>
      <c r="GB60" s="112">
        <v>0</v>
      </c>
      <c r="GC60" s="110"/>
      <c r="GD60" s="110"/>
      <c r="GE60" s="110"/>
      <c r="GF60" s="110"/>
      <c r="GG60" s="110"/>
      <c r="GH60" s="110"/>
      <c r="GI60" s="110"/>
      <c r="GJ60" s="110"/>
      <c r="GK60" s="110"/>
      <c r="GL60" s="111"/>
      <c r="GM60" s="112">
        <v>0</v>
      </c>
      <c r="GN60" s="110"/>
      <c r="GO60" s="110"/>
      <c r="GP60" s="110"/>
      <c r="GQ60" s="110"/>
      <c r="GR60" s="110"/>
      <c r="GS60" s="110"/>
      <c r="GT60" s="110"/>
      <c r="GU60" s="110"/>
      <c r="GV60" s="110"/>
      <c r="GW60" s="110"/>
      <c r="GX60" s="110"/>
      <c r="GY60" s="110"/>
      <c r="GZ60" s="110"/>
      <c r="HA60" s="113"/>
      <c r="HB60" s="109">
        <v>0</v>
      </c>
      <c r="HC60" s="110"/>
      <c r="HD60" s="110"/>
      <c r="HE60" s="110"/>
      <c r="HF60" s="110"/>
      <c r="HG60" s="110"/>
      <c r="HH60" s="110"/>
      <c r="HI60" s="110"/>
      <c r="HJ60" s="110"/>
      <c r="HK60" s="110"/>
      <c r="HL60" s="111"/>
      <c r="HM60" s="112">
        <v>0</v>
      </c>
      <c r="HN60" s="110"/>
      <c r="HO60" s="110"/>
      <c r="HP60" s="110"/>
      <c r="HQ60" s="110"/>
      <c r="HR60" s="110"/>
      <c r="HS60" s="110"/>
      <c r="HT60" s="110"/>
      <c r="HU60" s="110"/>
      <c r="HV60" s="110"/>
      <c r="HW60" s="110"/>
      <c r="HX60" s="110"/>
      <c r="HY60" s="110"/>
      <c r="HZ60" s="110"/>
      <c r="IA60" s="111"/>
      <c r="IB60" s="112">
        <v>0</v>
      </c>
      <c r="IC60" s="110"/>
      <c r="ID60" s="110"/>
      <c r="IE60" s="110"/>
      <c r="IF60" s="110"/>
      <c r="IG60" s="110"/>
      <c r="IH60" s="110"/>
      <c r="II60" s="110"/>
      <c r="IJ60" s="110"/>
      <c r="IK60" s="110"/>
      <c r="IL60" s="111"/>
      <c r="IM60" s="112">
        <v>0</v>
      </c>
      <c r="IN60" s="110"/>
      <c r="IO60" s="110"/>
      <c r="IP60" s="110"/>
      <c r="IQ60" s="110"/>
      <c r="IR60" s="110"/>
      <c r="IS60" s="110"/>
      <c r="IT60" s="110"/>
      <c r="IU60" s="110"/>
      <c r="IV60" s="110"/>
      <c r="IW60" s="110"/>
      <c r="IX60" s="110"/>
      <c r="IY60" s="110"/>
      <c r="IZ60" s="110"/>
      <c r="JA60" s="113"/>
      <c r="JB60" s="109">
        <v>0</v>
      </c>
      <c r="JC60" s="110"/>
      <c r="JD60" s="110"/>
      <c r="JE60" s="110"/>
      <c r="JF60" s="110"/>
      <c r="JG60" s="110"/>
      <c r="JH60" s="110"/>
      <c r="JI60" s="110"/>
      <c r="JJ60" s="110"/>
      <c r="JK60" s="110"/>
      <c r="JL60" s="111"/>
      <c r="JM60" s="112">
        <v>0</v>
      </c>
      <c r="JN60" s="110"/>
      <c r="JO60" s="110"/>
      <c r="JP60" s="110"/>
      <c r="JQ60" s="110"/>
      <c r="JR60" s="110"/>
      <c r="JS60" s="110"/>
      <c r="JT60" s="110"/>
      <c r="JU60" s="110"/>
      <c r="JV60" s="110"/>
      <c r="JW60" s="110"/>
      <c r="JX60" s="110"/>
      <c r="JY60" s="110"/>
      <c r="JZ60" s="110"/>
      <c r="KA60" s="111"/>
      <c r="KB60" s="112">
        <v>0</v>
      </c>
      <c r="KC60" s="110"/>
      <c r="KD60" s="110"/>
      <c r="KE60" s="110"/>
      <c r="KF60" s="110"/>
      <c r="KG60" s="110"/>
      <c r="KH60" s="110"/>
      <c r="KI60" s="110"/>
      <c r="KJ60" s="110"/>
      <c r="KK60" s="110"/>
      <c r="KL60" s="111"/>
      <c r="KM60" s="112">
        <v>0</v>
      </c>
      <c r="KN60" s="110"/>
      <c r="KO60" s="110"/>
      <c r="KP60" s="110"/>
      <c r="KQ60" s="110"/>
      <c r="KR60" s="110"/>
      <c r="KS60" s="110"/>
      <c r="KT60" s="110"/>
      <c r="KU60" s="110"/>
      <c r="KV60" s="110"/>
      <c r="KW60" s="110"/>
      <c r="KX60" s="110"/>
      <c r="KY60" s="110"/>
      <c r="KZ60" s="110"/>
      <c r="LA60" s="113"/>
      <c r="LB60" s="109">
        <v>0</v>
      </c>
      <c r="LC60" s="110"/>
      <c r="LD60" s="110"/>
      <c r="LE60" s="110"/>
      <c r="LF60" s="110"/>
      <c r="LG60" s="110"/>
      <c r="LH60" s="110"/>
      <c r="LI60" s="110"/>
      <c r="LJ60" s="110"/>
      <c r="LK60" s="110"/>
      <c r="LL60" s="111"/>
      <c r="LM60" s="112">
        <v>0</v>
      </c>
      <c r="LN60" s="110"/>
      <c r="LO60" s="110"/>
      <c r="LP60" s="110"/>
      <c r="LQ60" s="110"/>
      <c r="LR60" s="110"/>
      <c r="LS60" s="110"/>
      <c r="LT60" s="110"/>
      <c r="LU60" s="110"/>
      <c r="LV60" s="110"/>
      <c r="LW60" s="110"/>
      <c r="LX60" s="110"/>
      <c r="LY60" s="110"/>
      <c r="LZ60" s="110"/>
      <c r="MA60" s="111"/>
      <c r="MB60" s="112">
        <v>0</v>
      </c>
      <c r="MC60" s="110"/>
      <c r="MD60" s="110"/>
      <c r="ME60" s="110"/>
      <c r="MF60" s="110"/>
      <c r="MG60" s="110"/>
      <c r="MH60" s="110"/>
      <c r="MI60" s="110"/>
      <c r="MJ60" s="110"/>
      <c r="MK60" s="110"/>
      <c r="ML60" s="111"/>
      <c r="MM60" s="112">
        <v>0</v>
      </c>
      <c r="MN60" s="110"/>
      <c r="MO60" s="110"/>
      <c r="MP60" s="110"/>
      <c r="MQ60" s="110"/>
      <c r="MR60" s="110"/>
      <c r="MS60" s="110"/>
      <c r="MT60" s="110"/>
      <c r="MU60" s="110"/>
      <c r="MV60" s="110"/>
      <c r="MW60" s="110"/>
      <c r="MX60" s="110"/>
      <c r="MY60" s="110"/>
      <c r="MZ60" s="110"/>
      <c r="NA60" s="113"/>
      <c r="NB60" s="109">
        <v>0</v>
      </c>
      <c r="NC60" s="110"/>
      <c r="ND60" s="110"/>
      <c r="NE60" s="110"/>
      <c r="NF60" s="110"/>
      <c r="NG60" s="110"/>
      <c r="NH60" s="110"/>
      <c r="NI60" s="110"/>
      <c r="NJ60" s="110"/>
      <c r="NK60" s="110"/>
      <c r="NL60" s="111"/>
      <c r="NM60" s="112">
        <v>0</v>
      </c>
      <c r="NN60" s="110"/>
      <c r="NO60" s="110"/>
      <c r="NP60" s="110"/>
      <c r="NQ60" s="110"/>
      <c r="NR60" s="110"/>
      <c r="NS60" s="110"/>
      <c r="NT60" s="110"/>
      <c r="NU60" s="110"/>
      <c r="NV60" s="110"/>
      <c r="NW60" s="110"/>
      <c r="NX60" s="110"/>
      <c r="NY60" s="110"/>
      <c r="NZ60" s="110"/>
      <c r="OA60" s="111"/>
      <c r="OB60" s="112">
        <v>0</v>
      </c>
      <c r="OC60" s="110"/>
      <c r="OD60" s="110"/>
      <c r="OE60" s="110"/>
      <c r="OF60" s="110"/>
      <c r="OG60" s="110"/>
      <c r="OH60" s="110"/>
      <c r="OI60" s="110"/>
      <c r="OJ60" s="110"/>
      <c r="OK60" s="110"/>
      <c r="OL60" s="111"/>
      <c r="OM60" s="112">
        <v>0</v>
      </c>
      <c r="ON60" s="110"/>
      <c r="OO60" s="110"/>
      <c r="OP60" s="110"/>
      <c r="OQ60" s="110"/>
      <c r="OR60" s="110"/>
      <c r="OS60" s="110"/>
      <c r="OT60" s="110"/>
      <c r="OU60" s="110"/>
      <c r="OV60" s="110"/>
      <c r="OW60" s="110"/>
      <c r="OX60" s="110"/>
      <c r="OY60" s="110"/>
      <c r="OZ60" s="110"/>
      <c r="PA60" s="113"/>
      <c r="PB60" s="109">
        <v>0</v>
      </c>
      <c r="PC60" s="110"/>
      <c r="PD60" s="110"/>
      <c r="PE60" s="110"/>
      <c r="PF60" s="110"/>
      <c r="PG60" s="110"/>
      <c r="PH60" s="110"/>
      <c r="PI60" s="110"/>
      <c r="PJ60" s="110"/>
      <c r="PK60" s="110"/>
      <c r="PL60" s="111"/>
      <c r="PM60" s="112">
        <v>0</v>
      </c>
      <c r="PN60" s="110"/>
      <c r="PO60" s="110"/>
      <c r="PP60" s="110"/>
      <c r="PQ60" s="110"/>
      <c r="PR60" s="110"/>
      <c r="PS60" s="110"/>
      <c r="PT60" s="110"/>
      <c r="PU60" s="110"/>
      <c r="PV60" s="110"/>
      <c r="PW60" s="110"/>
      <c r="PX60" s="110"/>
      <c r="PY60" s="110"/>
      <c r="PZ60" s="110"/>
      <c r="QA60" s="111"/>
      <c r="QB60" s="112">
        <v>0</v>
      </c>
      <c r="QC60" s="110"/>
      <c r="QD60" s="110"/>
      <c r="QE60" s="110"/>
      <c r="QF60" s="110"/>
      <c r="QG60" s="110"/>
      <c r="QH60" s="110"/>
      <c r="QI60" s="110"/>
      <c r="QJ60" s="110"/>
      <c r="QK60" s="110"/>
      <c r="QL60" s="111"/>
      <c r="QM60" s="112">
        <v>0</v>
      </c>
      <c r="QN60" s="110"/>
      <c r="QO60" s="110"/>
      <c r="QP60" s="110"/>
      <c r="QQ60" s="110"/>
      <c r="QR60" s="110"/>
      <c r="QS60" s="110"/>
      <c r="QT60" s="110"/>
      <c r="QU60" s="110"/>
      <c r="QV60" s="110"/>
      <c r="QW60" s="110"/>
      <c r="QX60" s="110"/>
      <c r="QY60" s="110"/>
      <c r="QZ60" s="110"/>
      <c r="RA60" s="113"/>
      <c r="RB60" s="109">
        <v>0</v>
      </c>
      <c r="RC60" s="110"/>
      <c r="RD60" s="110"/>
      <c r="RE60" s="110"/>
      <c r="RF60" s="110"/>
      <c r="RG60" s="110"/>
      <c r="RH60" s="110"/>
      <c r="RI60" s="110"/>
      <c r="RJ60" s="110"/>
      <c r="RK60" s="110"/>
      <c r="RL60" s="111"/>
      <c r="RM60" s="112">
        <v>0</v>
      </c>
      <c r="RN60" s="110"/>
      <c r="RO60" s="110"/>
      <c r="RP60" s="110"/>
      <c r="RQ60" s="110"/>
      <c r="RR60" s="110"/>
      <c r="RS60" s="110"/>
      <c r="RT60" s="110"/>
      <c r="RU60" s="110"/>
      <c r="RV60" s="110"/>
      <c r="RW60" s="110"/>
      <c r="RX60" s="110"/>
      <c r="RY60" s="110"/>
      <c r="RZ60" s="110"/>
      <c r="SA60" s="111"/>
      <c r="SB60" s="112">
        <v>0</v>
      </c>
      <c r="SC60" s="110"/>
      <c r="SD60" s="110"/>
      <c r="SE60" s="110"/>
      <c r="SF60" s="110"/>
      <c r="SG60" s="110"/>
      <c r="SH60" s="110"/>
      <c r="SI60" s="110"/>
      <c r="SJ60" s="110"/>
      <c r="SK60" s="110"/>
      <c r="SL60" s="111"/>
      <c r="SM60" s="112">
        <v>0</v>
      </c>
      <c r="SN60" s="110"/>
      <c r="SO60" s="110"/>
      <c r="SP60" s="110"/>
      <c r="SQ60" s="110"/>
      <c r="SR60" s="110"/>
      <c r="SS60" s="110"/>
      <c r="ST60" s="110"/>
      <c r="SU60" s="110"/>
      <c r="SV60" s="110"/>
      <c r="SW60" s="110"/>
      <c r="SX60" s="110"/>
      <c r="SY60" s="110"/>
      <c r="SZ60" s="110"/>
      <c r="TA60" s="113"/>
      <c r="TB60" s="109">
        <v>0</v>
      </c>
      <c r="TC60" s="110"/>
      <c r="TD60" s="110"/>
      <c r="TE60" s="110"/>
      <c r="TF60" s="110"/>
      <c r="TG60" s="110"/>
      <c r="TH60" s="110"/>
      <c r="TI60" s="110"/>
      <c r="TJ60" s="110"/>
      <c r="TK60" s="110"/>
      <c r="TL60" s="111"/>
      <c r="TM60" s="112">
        <v>0</v>
      </c>
      <c r="TN60" s="110"/>
      <c r="TO60" s="110"/>
      <c r="TP60" s="110"/>
      <c r="TQ60" s="110"/>
      <c r="TR60" s="110"/>
      <c r="TS60" s="110"/>
      <c r="TT60" s="110"/>
      <c r="TU60" s="110"/>
      <c r="TV60" s="110"/>
      <c r="TW60" s="110"/>
      <c r="TX60" s="110"/>
      <c r="TY60" s="110"/>
      <c r="TZ60" s="110"/>
      <c r="UA60" s="111"/>
      <c r="UB60" s="112">
        <v>0</v>
      </c>
      <c r="UC60" s="110"/>
      <c r="UD60" s="110"/>
      <c r="UE60" s="110"/>
      <c r="UF60" s="110"/>
      <c r="UG60" s="110"/>
      <c r="UH60" s="110"/>
      <c r="UI60" s="110"/>
      <c r="UJ60" s="110"/>
      <c r="UK60" s="110"/>
      <c r="UL60" s="111"/>
      <c r="UM60" s="112">
        <v>0</v>
      </c>
      <c r="UN60" s="110"/>
      <c r="UO60" s="110"/>
      <c r="UP60" s="110"/>
      <c r="UQ60" s="110"/>
      <c r="UR60" s="110"/>
      <c r="US60" s="110"/>
      <c r="UT60" s="110"/>
      <c r="UU60" s="110"/>
      <c r="UV60" s="110"/>
      <c r="UW60" s="110"/>
      <c r="UX60" s="110"/>
      <c r="UY60" s="110"/>
      <c r="UZ60" s="110"/>
      <c r="VA60" s="113"/>
      <c r="VB60" s="109">
        <v>0</v>
      </c>
      <c r="VC60" s="110"/>
      <c r="VD60" s="110"/>
      <c r="VE60" s="110"/>
      <c r="VF60" s="110"/>
      <c r="VG60" s="110"/>
      <c r="VH60" s="110"/>
      <c r="VI60" s="110"/>
      <c r="VJ60" s="110"/>
      <c r="VK60" s="110"/>
      <c r="VL60" s="111"/>
      <c r="VM60" s="112">
        <v>0</v>
      </c>
      <c r="VN60" s="110"/>
      <c r="VO60" s="110"/>
      <c r="VP60" s="110"/>
      <c r="VQ60" s="110"/>
      <c r="VR60" s="110"/>
      <c r="VS60" s="110"/>
      <c r="VT60" s="110"/>
      <c r="VU60" s="110"/>
      <c r="VV60" s="110"/>
      <c r="VW60" s="110"/>
      <c r="VX60" s="110"/>
      <c r="VY60" s="110"/>
      <c r="VZ60" s="110"/>
      <c r="WA60" s="111"/>
      <c r="WB60" s="112">
        <v>0</v>
      </c>
      <c r="WC60" s="110"/>
      <c r="WD60" s="110"/>
      <c r="WE60" s="110"/>
      <c r="WF60" s="110"/>
      <c r="WG60" s="110"/>
      <c r="WH60" s="110"/>
      <c r="WI60" s="110"/>
      <c r="WJ60" s="110"/>
      <c r="WK60" s="110"/>
      <c r="WL60" s="111"/>
      <c r="WM60" s="112">
        <v>0</v>
      </c>
      <c r="WN60" s="110"/>
      <c r="WO60" s="110"/>
      <c r="WP60" s="110"/>
      <c r="WQ60" s="110"/>
      <c r="WR60" s="110"/>
      <c r="WS60" s="110"/>
      <c r="WT60" s="110"/>
      <c r="WU60" s="110"/>
      <c r="WV60" s="110"/>
      <c r="WW60" s="110"/>
      <c r="WX60" s="110"/>
      <c r="WY60" s="110"/>
      <c r="WZ60" s="110"/>
      <c r="XA60" s="113"/>
      <c r="XB60" s="109">
        <v>0</v>
      </c>
      <c r="XC60" s="110"/>
      <c r="XD60" s="110"/>
      <c r="XE60" s="110"/>
      <c r="XF60" s="110"/>
      <c r="XG60" s="110"/>
      <c r="XH60" s="110"/>
      <c r="XI60" s="110"/>
      <c r="XJ60" s="110"/>
      <c r="XK60" s="110"/>
      <c r="XL60" s="111"/>
      <c r="XM60" s="112">
        <v>0</v>
      </c>
      <c r="XN60" s="110"/>
      <c r="XO60" s="110"/>
      <c r="XP60" s="110"/>
      <c r="XQ60" s="110"/>
      <c r="XR60" s="110"/>
      <c r="XS60" s="110"/>
      <c r="XT60" s="110"/>
      <c r="XU60" s="110"/>
      <c r="XV60" s="110"/>
      <c r="XW60" s="110"/>
      <c r="XX60" s="110"/>
      <c r="XY60" s="110"/>
      <c r="XZ60" s="110"/>
      <c r="YA60" s="111"/>
      <c r="YB60" s="112">
        <v>0</v>
      </c>
      <c r="YC60" s="110"/>
      <c r="YD60" s="110"/>
      <c r="YE60" s="110"/>
      <c r="YF60" s="110"/>
      <c r="YG60" s="110"/>
      <c r="YH60" s="110"/>
      <c r="YI60" s="110"/>
      <c r="YJ60" s="110"/>
      <c r="YK60" s="110"/>
      <c r="YL60" s="111"/>
      <c r="YM60" s="112">
        <v>0</v>
      </c>
      <c r="YN60" s="110"/>
      <c r="YO60" s="110"/>
      <c r="YP60" s="110"/>
      <c r="YQ60" s="110"/>
      <c r="YR60" s="110"/>
      <c r="YS60" s="110"/>
      <c r="YT60" s="110"/>
      <c r="YU60" s="110"/>
      <c r="YV60" s="110"/>
      <c r="YW60" s="110"/>
      <c r="YX60" s="110"/>
      <c r="YY60" s="110"/>
      <c r="YZ60" s="110"/>
      <c r="ZA60" s="113"/>
      <c r="ZB60" s="109">
        <v>0</v>
      </c>
      <c r="ZC60" s="110"/>
      <c r="ZD60" s="110"/>
      <c r="ZE60" s="110"/>
      <c r="ZF60" s="110"/>
      <c r="ZG60" s="110"/>
      <c r="ZH60" s="110"/>
      <c r="ZI60" s="110"/>
      <c r="ZJ60" s="110"/>
      <c r="ZK60" s="110"/>
      <c r="ZL60" s="111"/>
      <c r="ZM60" s="112">
        <v>0</v>
      </c>
      <c r="ZN60" s="110"/>
      <c r="ZO60" s="110"/>
      <c r="ZP60" s="110"/>
      <c r="ZQ60" s="110"/>
      <c r="ZR60" s="110"/>
      <c r="ZS60" s="110"/>
      <c r="ZT60" s="110"/>
      <c r="ZU60" s="110"/>
      <c r="ZV60" s="110"/>
      <c r="ZW60" s="110"/>
      <c r="ZX60" s="110"/>
      <c r="ZY60" s="110"/>
      <c r="ZZ60" s="110"/>
      <c r="AAA60" s="111"/>
      <c r="AAB60" s="112">
        <v>0</v>
      </c>
      <c r="AAC60" s="110"/>
      <c r="AAD60" s="110"/>
      <c r="AAE60" s="110"/>
      <c r="AAF60" s="110"/>
      <c r="AAG60" s="110"/>
      <c r="AAH60" s="110"/>
      <c r="AAI60" s="110"/>
      <c r="AAJ60" s="110"/>
      <c r="AAK60" s="110"/>
      <c r="AAL60" s="111"/>
      <c r="AAM60" s="112">
        <v>0</v>
      </c>
      <c r="AAN60" s="110"/>
      <c r="AAO60" s="110"/>
      <c r="AAP60" s="110"/>
      <c r="AAQ60" s="110"/>
      <c r="AAR60" s="110"/>
      <c r="AAS60" s="110"/>
      <c r="AAT60" s="110"/>
      <c r="AAU60" s="110"/>
      <c r="AAV60" s="110"/>
      <c r="AAW60" s="110"/>
      <c r="AAX60" s="110"/>
      <c r="AAY60" s="110"/>
      <c r="AAZ60" s="110"/>
      <c r="ABA60" s="113"/>
      <c r="ABB60" s="109">
        <v>0</v>
      </c>
      <c r="ABC60" s="110"/>
      <c r="ABD60" s="110"/>
      <c r="ABE60" s="110"/>
      <c r="ABF60" s="110"/>
      <c r="ABG60" s="110"/>
      <c r="ABH60" s="110"/>
      <c r="ABI60" s="110"/>
      <c r="ABJ60" s="110"/>
      <c r="ABK60" s="110"/>
      <c r="ABL60" s="111"/>
      <c r="ABM60" s="112">
        <v>0</v>
      </c>
      <c r="ABN60" s="110"/>
      <c r="ABO60" s="110"/>
      <c r="ABP60" s="110"/>
      <c r="ABQ60" s="110"/>
      <c r="ABR60" s="110"/>
      <c r="ABS60" s="110"/>
      <c r="ABT60" s="110"/>
      <c r="ABU60" s="110"/>
      <c r="ABV60" s="110"/>
      <c r="ABW60" s="110"/>
      <c r="ABX60" s="110"/>
      <c r="ABY60" s="110"/>
      <c r="ABZ60" s="110"/>
      <c r="ACA60" s="111"/>
      <c r="ACB60" s="112">
        <v>0</v>
      </c>
      <c r="ACC60" s="110"/>
      <c r="ACD60" s="110"/>
      <c r="ACE60" s="110"/>
      <c r="ACF60" s="110"/>
      <c r="ACG60" s="110"/>
      <c r="ACH60" s="110"/>
      <c r="ACI60" s="110"/>
      <c r="ACJ60" s="110"/>
      <c r="ACK60" s="110"/>
      <c r="ACL60" s="111"/>
      <c r="ACM60" s="112">
        <v>0</v>
      </c>
      <c r="ACN60" s="110"/>
      <c r="ACO60" s="110"/>
      <c r="ACP60" s="110"/>
      <c r="ACQ60" s="110"/>
      <c r="ACR60" s="110"/>
      <c r="ACS60" s="110"/>
      <c r="ACT60" s="110"/>
      <c r="ACU60" s="110"/>
      <c r="ACV60" s="110"/>
      <c r="ACW60" s="110"/>
      <c r="ACX60" s="110"/>
      <c r="ACY60" s="110"/>
      <c r="ACZ60" s="110"/>
      <c r="ADA60" s="113"/>
      <c r="ADB60" s="109">
        <v>0</v>
      </c>
      <c r="ADC60" s="110"/>
      <c r="ADD60" s="110"/>
      <c r="ADE60" s="110"/>
      <c r="ADF60" s="110"/>
      <c r="ADG60" s="110"/>
      <c r="ADH60" s="110"/>
      <c r="ADI60" s="110"/>
      <c r="ADJ60" s="110"/>
      <c r="ADK60" s="110"/>
      <c r="ADL60" s="111"/>
      <c r="ADM60" s="112">
        <v>0</v>
      </c>
      <c r="ADN60" s="110"/>
      <c r="ADO60" s="110"/>
      <c r="ADP60" s="110"/>
      <c r="ADQ60" s="110"/>
      <c r="ADR60" s="110"/>
      <c r="ADS60" s="110"/>
      <c r="ADT60" s="110"/>
      <c r="ADU60" s="110"/>
      <c r="ADV60" s="110"/>
      <c r="ADW60" s="110"/>
      <c r="ADX60" s="110"/>
      <c r="ADY60" s="110"/>
      <c r="ADZ60" s="110"/>
      <c r="AEA60" s="111"/>
      <c r="AEB60" s="112">
        <v>0</v>
      </c>
      <c r="AEC60" s="110"/>
      <c r="AED60" s="110"/>
      <c r="AEE60" s="110"/>
      <c r="AEF60" s="110"/>
      <c r="AEG60" s="110"/>
      <c r="AEH60" s="110"/>
      <c r="AEI60" s="110"/>
      <c r="AEJ60" s="110"/>
      <c r="AEK60" s="110"/>
      <c r="AEL60" s="111"/>
      <c r="AEM60" s="112">
        <v>0</v>
      </c>
      <c r="AEN60" s="110"/>
      <c r="AEO60" s="110"/>
      <c r="AEP60" s="110"/>
      <c r="AEQ60" s="110"/>
      <c r="AER60" s="110"/>
      <c r="AES60" s="110"/>
      <c r="AET60" s="110"/>
      <c r="AEU60" s="110"/>
      <c r="AEV60" s="110"/>
      <c r="AEW60" s="110"/>
      <c r="AEX60" s="110"/>
      <c r="AEY60" s="110"/>
      <c r="AEZ60" s="110"/>
      <c r="AFA60" s="113"/>
      <c r="AFB60" s="109">
        <v>0</v>
      </c>
      <c r="AFC60" s="110"/>
      <c r="AFD60" s="110"/>
      <c r="AFE60" s="110"/>
      <c r="AFF60" s="110"/>
      <c r="AFG60" s="110"/>
      <c r="AFH60" s="110"/>
      <c r="AFI60" s="110"/>
      <c r="AFJ60" s="110"/>
      <c r="AFK60" s="110"/>
      <c r="AFL60" s="111"/>
      <c r="AFM60" s="112">
        <v>0</v>
      </c>
      <c r="AFN60" s="110"/>
      <c r="AFO60" s="110"/>
      <c r="AFP60" s="110"/>
      <c r="AFQ60" s="110"/>
      <c r="AFR60" s="110"/>
      <c r="AFS60" s="110"/>
      <c r="AFT60" s="110"/>
      <c r="AFU60" s="110"/>
      <c r="AFV60" s="110"/>
      <c r="AFW60" s="110"/>
      <c r="AFX60" s="110"/>
      <c r="AFY60" s="110"/>
      <c r="AFZ60" s="110"/>
      <c r="AGA60" s="111"/>
      <c r="AGB60" s="112">
        <v>0</v>
      </c>
      <c r="AGC60" s="110"/>
      <c r="AGD60" s="110"/>
      <c r="AGE60" s="110"/>
      <c r="AGF60" s="110"/>
      <c r="AGG60" s="110"/>
      <c r="AGH60" s="110"/>
      <c r="AGI60" s="110"/>
      <c r="AGJ60" s="110"/>
      <c r="AGK60" s="110"/>
      <c r="AGL60" s="111"/>
      <c r="AGM60" s="112">
        <v>0</v>
      </c>
      <c r="AGN60" s="110"/>
      <c r="AGO60" s="110"/>
      <c r="AGP60" s="110"/>
      <c r="AGQ60" s="110"/>
      <c r="AGR60" s="110"/>
      <c r="AGS60" s="110"/>
      <c r="AGT60" s="110"/>
      <c r="AGU60" s="110"/>
      <c r="AGV60" s="110"/>
      <c r="AGW60" s="110"/>
      <c r="AGX60" s="110"/>
      <c r="AGY60" s="110"/>
      <c r="AGZ60" s="110"/>
      <c r="AHA60" s="113"/>
      <c r="AHB60" s="114">
        <v>0</v>
      </c>
      <c r="AHC60" s="115"/>
      <c r="AHD60" s="115"/>
      <c r="AHE60" s="115"/>
      <c r="AHF60" s="115"/>
      <c r="AHG60" s="115"/>
      <c r="AHH60" s="115"/>
      <c r="AHI60" s="115"/>
      <c r="AHJ60" s="115"/>
      <c r="AHK60" s="115"/>
      <c r="AHL60" s="116"/>
      <c r="AHM60" s="117">
        <v>0</v>
      </c>
      <c r="AHN60" s="115"/>
      <c r="AHO60" s="115"/>
      <c r="AHP60" s="115"/>
      <c r="AHQ60" s="115"/>
      <c r="AHR60" s="115"/>
      <c r="AHS60" s="115"/>
      <c r="AHT60" s="115"/>
      <c r="AHU60" s="115"/>
      <c r="AHV60" s="115"/>
      <c r="AHW60" s="115"/>
      <c r="AHX60" s="115"/>
      <c r="AHY60" s="115"/>
      <c r="AHZ60" s="115"/>
      <c r="AIA60" s="116"/>
      <c r="AIB60" s="117">
        <v>0</v>
      </c>
      <c r="AIC60" s="115"/>
      <c r="AID60" s="115"/>
      <c r="AIE60" s="115"/>
      <c r="AIF60" s="115"/>
      <c r="AIG60" s="115"/>
      <c r="AIH60" s="115"/>
      <c r="AII60" s="115"/>
      <c r="AIJ60" s="115"/>
      <c r="AIK60" s="115"/>
      <c r="AIL60" s="116"/>
      <c r="AIM60" s="117">
        <v>0</v>
      </c>
      <c r="AIN60" s="115"/>
      <c r="AIO60" s="115"/>
      <c r="AIP60" s="115"/>
      <c r="AIQ60" s="115"/>
      <c r="AIR60" s="115"/>
      <c r="AIS60" s="115"/>
      <c r="AIT60" s="115"/>
      <c r="AIU60" s="115"/>
      <c r="AIV60" s="115"/>
      <c r="AIW60" s="115"/>
      <c r="AIX60" s="115"/>
      <c r="AIY60" s="115"/>
      <c r="AIZ60" s="115"/>
      <c r="AJA60" s="118"/>
      <c r="AJB60" s="109">
        <v>0</v>
      </c>
      <c r="AJC60" s="110"/>
      <c r="AJD60" s="110"/>
      <c r="AJE60" s="110"/>
      <c r="AJF60" s="110"/>
      <c r="AJG60" s="110"/>
      <c r="AJH60" s="110"/>
      <c r="AJI60" s="110"/>
      <c r="AJJ60" s="110"/>
      <c r="AJK60" s="110"/>
      <c r="AJL60" s="111"/>
      <c r="AJM60" s="112">
        <v>0</v>
      </c>
      <c r="AJN60" s="110"/>
      <c r="AJO60" s="110"/>
      <c r="AJP60" s="110"/>
      <c r="AJQ60" s="110"/>
      <c r="AJR60" s="110"/>
      <c r="AJS60" s="110"/>
      <c r="AJT60" s="110"/>
      <c r="AJU60" s="110"/>
      <c r="AJV60" s="110"/>
      <c r="AJW60" s="110"/>
      <c r="AJX60" s="110"/>
      <c r="AJY60" s="110"/>
      <c r="AJZ60" s="110"/>
      <c r="AKA60" s="111"/>
      <c r="AKB60" s="112">
        <v>0</v>
      </c>
      <c r="AKC60" s="110"/>
      <c r="AKD60" s="110"/>
      <c r="AKE60" s="110"/>
      <c r="AKF60" s="110"/>
      <c r="AKG60" s="110"/>
      <c r="AKH60" s="110"/>
      <c r="AKI60" s="110"/>
      <c r="AKJ60" s="110"/>
      <c r="AKK60" s="110"/>
      <c r="AKL60" s="111"/>
      <c r="AKM60" s="112">
        <v>0</v>
      </c>
      <c r="AKN60" s="110"/>
      <c r="AKO60" s="110"/>
      <c r="AKP60" s="110"/>
      <c r="AKQ60" s="110"/>
      <c r="AKR60" s="110"/>
      <c r="AKS60" s="110"/>
      <c r="AKT60" s="110"/>
      <c r="AKU60" s="110"/>
      <c r="AKV60" s="110"/>
      <c r="AKW60" s="110"/>
      <c r="AKX60" s="110"/>
      <c r="AKY60" s="110"/>
      <c r="AKZ60" s="110"/>
      <c r="ALA60" s="113"/>
      <c r="ALB60" s="109">
        <v>0</v>
      </c>
      <c r="ALC60" s="110"/>
      <c r="ALD60" s="110"/>
      <c r="ALE60" s="110"/>
      <c r="ALF60" s="110"/>
      <c r="ALG60" s="110"/>
      <c r="ALH60" s="110"/>
      <c r="ALI60" s="110"/>
      <c r="ALJ60" s="110"/>
      <c r="ALK60" s="110"/>
      <c r="ALL60" s="111"/>
      <c r="ALM60" s="112">
        <v>0</v>
      </c>
      <c r="ALN60" s="110"/>
      <c r="ALO60" s="110"/>
      <c r="ALP60" s="110"/>
      <c r="ALQ60" s="110"/>
      <c r="ALR60" s="110"/>
      <c r="ALS60" s="110"/>
      <c r="ALT60" s="110"/>
      <c r="ALU60" s="110"/>
      <c r="ALV60" s="110"/>
      <c r="ALW60" s="110"/>
      <c r="ALX60" s="110"/>
      <c r="ALY60" s="110"/>
      <c r="ALZ60" s="110"/>
      <c r="AMA60" s="111"/>
      <c r="AMB60" s="112">
        <v>0</v>
      </c>
      <c r="AMC60" s="110"/>
      <c r="AMD60" s="110"/>
      <c r="AME60" s="110"/>
      <c r="AMF60" s="110"/>
      <c r="AMG60" s="110"/>
      <c r="AMH60" s="110"/>
      <c r="AMI60" s="110"/>
      <c r="AMJ60" s="110"/>
      <c r="AMK60" s="110"/>
      <c r="AML60" s="111"/>
      <c r="AMM60" s="112">
        <v>0</v>
      </c>
      <c r="AMN60" s="110"/>
      <c r="AMO60" s="110"/>
      <c r="AMP60" s="110"/>
      <c r="AMQ60" s="110"/>
      <c r="AMR60" s="110"/>
      <c r="AMS60" s="110"/>
      <c r="AMT60" s="110"/>
      <c r="AMU60" s="110"/>
      <c r="AMV60" s="110"/>
      <c r="AMW60" s="110"/>
      <c r="AMX60" s="110"/>
      <c r="AMY60" s="110"/>
      <c r="AMZ60" s="110"/>
      <c r="ANA60" s="113"/>
      <c r="ANB60" s="109">
        <v>0</v>
      </c>
      <c r="ANC60" s="110"/>
      <c r="AND60" s="110"/>
      <c r="ANE60" s="110"/>
      <c r="ANF60" s="110"/>
      <c r="ANG60" s="110"/>
      <c r="ANH60" s="110"/>
      <c r="ANI60" s="110"/>
      <c r="ANJ60" s="110"/>
      <c r="ANK60" s="110"/>
      <c r="ANL60" s="111"/>
      <c r="ANM60" s="112">
        <v>0</v>
      </c>
      <c r="ANN60" s="110"/>
      <c r="ANO60" s="110"/>
      <c r="ANP60" s="110"/>
      <c r="ANQ60" s="110"/>
      <c r="ANR60" s="110"/>
      <c r="ANS60" s="110"/>
      <c r="ANT60" s="110"/>
      <c r="ANU60" s="110"/>
      <c r="ANV60" s="110"/>
      <c r="ANW60" s="110"/>
      <c r="ANX60" s="110"/>
      <c r="ANY60" s="110"/>
      <c r="ANZ60" s="110"/>
      <c r="AOA60" s="111"/>
      <c r="AOB60" s="112">
        <v>0</v>
      </c>
      <c r="AOC60" s="110"/>
      <c r="AOD60" s="110"/>
      <c r="AOE60" s="110"/>
      <c r="AOF60" s="110"/>
      <c r="AOG60" s="110"/>
      <c r="AOH60" s="110"/>
      <c r="AOI60" s="110"/>
      <c r="AOJ60" s="110"/>
      <c r="AOK60" s="110"/>
      <c r="AOL60" s="111"/>
      <c r="AOM60" s="112">
        <v>0</v>
      </c>
      <c r="AON60" s="110"/>
      <c r="AOO60" s="110"/>
      <c r="AOP60" s="110"/>
      <c r="AOQ60" s="110"/>
      <c r="AOR60" s="110"/>
      <c r="AOS60" s="110"/>
      <c r="AOT60" s="110"/>
      <c r="AOU60" s="110"/>
      <c r="AOV60" s="110"/>
      <c r="AOW60" s="110"/>
      <c r="AOX60" s="110"/>
      <c r="AOY60" s="110"/>
      <c r="AOZ60" s="110"/>
      <c r="APA60" s="113"/>
      <c r="APB60" s="109">
        <v>0</v>
      </c>
      <c r="APC60" s="110"/>
      <c r="APD60" s="110"/>
      <c r="APE60" s="110"/>
      <c r="APF60" s="110"/>
      <c r="APG60" s="110"/>
      <c r="APH60" s="110"/>
      <c r="API60" s="110"/>
      <c r="APJ60" s="110"/>
      <c r="APK60" s="110"/>
      <c r="APL60" s="111"/>
      <c r="APM60" s="112">
        <v>0</v>
      </c>
      <c r="APN60" s="110"/>
      <c r="APO60" s="110"/>
      <c r="APP60" s="110"/>
      <c r="APQ60" s="110"/>
      <c r="APR60" s="110"/>
      <c r="APS60" s="110"/>
      <c r="APT60" s="110"/>
      <c r="APU60" s="110"/>
      <c r="APV60" s="110"/>
      <c r="APW60" s="110"/>
      <c r="APX60" s="110"/>
      <c r="APY60" s="110"/>
      <c r="APZ60" s="110"/>
      <c r="AQA60" s="111"/>
      <c r="AQB60" s="112">
        <v>0</v>
      </c>
      <c r="AQC60" s="110"/>
      <c r="AQD60" s="110"/>
      <c r="AQE60" s="110"/>
      <c r="AQF60" s="110"/>
      <c r="AQG60" s="110"/>
      <c r="AQH60" s="110"/>
      <c r="AQI60" s="110"/>
      <c r="AQJ60" s="110"/>
      <c r="AQK60" s="110"/>
      <c r="AQL60" s="111"/>
      <c r="AQM60" s="112">
        <v>0</v>
      </c>
      <c r="AQN60" s="110"/>
      <c r="AQO60" s="110"/>
      <c r="AQP60" s="110"/>
      <c r="AQQ60" s="110"/>
      <c r="AQR60" s="110"/>
      <c r="AQS60" s="110"/>
      <c r="AQT60" s="110"/>
      <c r="AQU60" s="110"/>
      <c r="AQV60" s="110"/>
      <c r="AQW60" s="110"/>
      <c r="AQX60" s="110"/>
      <c r="AQY60" s="110"/>
      <c r="AQZ60" s="110"/>
      <c r="ARA60" s="113"/>
      <c r="ARB60" s="109">
        <v>0</v>
      </c>
      <c r="ARC60" s="110"/>
      <c r="ARD60" s="110"/>
      <c r="ARE60" s="110"/>
      <c r="ARF60" s="110"/>
      <c r="ARG60" s="110"/>
      <c r="ARH60" s="110"/>
      <c r="ARI60" s="110"/>
      <c r="ARJ60" s="110"/>
      <c r="ARK60" s="110"/>
      <c r="ARL60" s="111"/>
      <c r="ARM60" s="112">
        <v>0</v>
      </c>
      <c r="ARN60" s="110"/>
      <c r="ARO60" s="110"/>
      <c r="ARP60" s="110"/>
      <c r="ARQ60" s="110"/>
      <c r="ARR60" s="110"/>
      <c r="ARS60" s="110"/>
      <c r="ART60" s="110"/>
      <c r="ARU60" s="110"/>
      <c r="ARV60" s="110"/>
      <c r="ARW60" s="110"/>
      <c r="ARX60" s="110"/>
      <c r="ARY60" s="110"/>
      <c r="ARZ60" s="110"/>
      <c r="ASA60" s="111"/>
      <c r="ASB60" s="112">
        <v>0</v>
      </c>
      <c r="ASC60" s="110"/>
      <c r="ASD60" s="110"/>
      <c r="ASE60" s="110"/>
      <c r="ASF60" s="110"/>
      <c r="ASG60" s="110"/>
      <c r="ASH60" s="110"/>
      <c r="ASI60" s="110"/>
      <c r="ASJ60" s="110"/>
      <c r="ASK60" s="110"/>
      <c r="ASL60" s="111"/>
      <c r="ASM60" s="112">
        <v>0</v>
      </c>
      <c r="ASN60" s="110"/>
      <c r="ASO60" s="110"/>
      <c r="ASP60" s="110"/>
      <c r="ASQ60" s="110"/>
      <c r="ASR60" s="110"/>
      <c r="ASS60" s="110"/>
      <c r="AST60" s="110"/>
      <c r="ASU60" s="110"/>
      <c r="ASV60" s="110"/>
      <c r="ASW60" s="110"/>
      <c r="ASX60" s="110"/>
      <c r="ASY60" s="110"/>
      <c r="ASZ60" s="110"/>
      <c r="ATA60" s="113"/>
      <c r="ATB60" s="109">
        <v>0</v>
      </c>
      <c r="ATC60" s="110"/>
      <c r="ATD60" s="110"/>
      <c r="ATE60" s="110"/>
      <c r="ATF60" s="110"/>
      <c r="ATG60" s="110"/>
      <c r="ATH60" s="110"/>
      <c r="ATI60" s="110"/>
      <c r="ATJ60" s="110"/>
      <c r="ATK60" s="110"/>
      <c r="ATL60" s="111"/>
      <c r="ATM60" s="112">
        <v>0</v>
      </c>
      <c r="ATN60" s="110"/>
      <c r="ATO60" s="110"/>
      <c r="ATP60" s="110"/>
      <c r="ATQ60" s="110"/>
      <c r="ATR60" s="110"/>
      <c r="ATS60" s="110"/>
      <c r="ATT60" s="110"/>
      <c r="ATU60" s="110"/>
      <c r="ATV60" s="110"/>
      <c r="ATW60" s="110"/>
      <c r="ATX60" s="110"/>
      <c r="ATY60" s="110"/>
      <c r="ATZ60" s="110"/>
      <c r="AUA60" s="111"/>
      <c r="AUB60" s="112">
        <v>0</v>
      </c>
      <c r="AUC60" s="110"/>
      <c r="AUD60" s="110"/>
      <c r="AUE60" s="110"/>
      <c r="AUF60" s="110"/>
      <c r="AUG60" s="110"/>
      <c r="AUH60" s="110"/>
      <c r="AUI60" s="110"/>
      <c r="AUJ60" s="110"/>
      <c r="AUK60" s="110"/>
      <c r="AUL60" s="111"/>
      <c r="AUM60" s="112">
        <v>0</v>
      </c>
      <c r="AUN60" s="110"/>
      <c r="AUO60" s="110"/>
      <c r="AUP60" s="110"/>
      <c r="AUQ60" s="110"/>
      <c r="AUR60" s="110"/>
      <c r="AUS60" s="110"/>
      <c r="AUT60" s="110"/>
      <c r="AUU60" s="110"/>
      <c r="AUV60" s="110"/>
      <c r="AUW60" s="110"/>
      <c r="AUX60" s="110"/>
      <c r="AUY60" s="110"/>
      <c r="AUZ60" s="110"/>
      <c r="AVA60" s="113"/>
      <c r="AVB60" s="109">
        <v>0</v>
      </c>
      <c r="AVC60" s="110"/>
      <c r="AVD60" s="110"/>
      <c r="AVE60" s="110"/>
      <c r="AVF60" s="110"/>
      <c r="AVG60" s="110"/>
      <c r="AVH60" s="110"/>
      <c r="AVI60" s="110"/>
      <c r="AVJ60" s="110"/>
      <c r="AVK60" s="110"/>
      <c r="AVL60" s="111"/>
      <c r="AVM60" s="112">
        <v>0</v>
      </c>
      <c r="AVN60" s="110"/>
      <c r="AVO60" s="110"/>
      <c r="AVP60" s="110"/>
      <c r="AVQ60" s="110"/>
      <c r="AVR60" s="110"/>
      <c r="AVS60" s="110"/>
      <c r="AVT60" s="110"/>
      <c r="AVU60" s="110"/>
      <c r="AVV60" s="110"/>
      <c r="AVW60" s="110"/>
      <c r="AVX60" s="110"/>
      <c r="AVY60" s="110"/>
      <c r="AVZ60" s="110"/>
      <c r="AWA60" s="111"/>
      <c r="AWB60" s="112">
        <v>0</v>
      </c>
      <c r="AWC60" s="110"/>
      <c r="AWD60" s="110"/>
      <c r="AWE60" s="110"/>
      <c r="AWF60" s="110"/>
      <c r="AWG60" s="110"/>
      <c r="AWH60" s="110"/>
      <c r="AWI60" s="110"/>
      <c r="AWJ60" s="110"/>
      <c r="AWK60" s="110"/>
      <c r="AWL60" s="111"/>
      <c r="AWM60" s="112">
        <v>0</v>
      </c>
      <c r="AWN60" s="110"/>
      <c r="AWO60" s="110"/>
      <c r="AWP60" s="110"/>
      <c r="AWQ60" s="110"/>
      <c r="AWR60" s="110"/>
      <c r="AWS60" s="110"/>
      <c r="AWT60" s="110"/>
      <c r="AWU60" s="110"/>
      <c r="AWV60" s="110"/>
      <c r="AWW60" s="110"/>
      <c r="AWX60" s="110"/>
      <c r="AWY60" s="110"/>
      <c r="AWZ60" s="110"/>
      <c r="AXA60" s="113"/>
      <c r="AXB60" s="109">
        <v>0</v>
      </c>
      <c r="AXC60" s="110"/>
      <c r="AXD60" s="110"/>
      <c r="AXE60" s="110"/>
      <c r="AXF60" s="110"/>
      <c r="AXG60" s="110"/>
      <c r="AXH60" s="110"/>
      <c r="AXI60" s="110"/>
      <c r="AXJ60" s="110"/>
      <c r="AXK60" s="110"/>
      <c r="AXL60" s="111"/>
      <c r="AXM60" s="112">
        <v>0</v>
      </c>
      <c r="AXN60" s="110"/>
      <c r="AXO60" s="110"/>
      <c r="AXP60" s="110"/>
      <c r="AXQ60" s="110"/>
      <c r="AXR60" s="110"/>
      <c r="AXS60" s="110"/>
      <c r="AXT60" s="110"/>
      <c r="AXU60" s="110"/>
      <c r="AXV60" s="110"/>
      <c r="AXW60" s="110"/>
      <c r="AXX60" s="110"/>
      <c r="AXY60" s="110"/>
      <c r="AXZ60" s="110"/>
      <c r="AYA60" s="111"/>
      <c r="AYB60" s="112">
        <v>0</v>
      </c>
      <c r="AYC60" s="110"/>
      <c r="AYD60" s="110"/>
      <c r="AYE60" s="110"/>
      <c r="AYF60" s="110"/>
      <c r="AYG60" s="110"/>
      <c r="AYH60" s="110"/>
      <c r="AYI60" s="110"/>
      <c r="AYJ60" s="110"/>
      <c r="AYK60" s="110"/>
      <c r="AYL60" s="111"/>
      <c r="AYM60" s="112">
        <v>0</v>
      </c>
      <c r="AYN60" s="110"/>
      <c r="AYO60" s="110"/>
      <c r="AYP60" s="110"/>
      <c r="AYQ60" s="110"/>
      <c r="AYR60" s="110"/>
      <c r="AYS60" s="110"/>
      <c r="AYT60" s="110"/>
      <c r="AYU60" s="110"/>
      <c r="AYV60" s="110"/>
      <c r="AYW60" s="110"/>
      <c r="AYX60" s="110"/>
      <c r="AYY60" s="110"/>
      <c r="AYZ60" s="110"/>
      <c r="AZA60" s="113"/>
      <c r="AZB60" s="109">
        <v>0</v>
      </c>
      <c r="AZC60" s="110"/>
      <c r="AZD60" s="110"/>
      <c r="AZE60" s="110"/>
      <c r="AZF60" s="110"/>
      <c r="AZG60" s="110"/>
      <c r="AZH60" s="110"/>
      <c r="AZI60" s="110"/>
      <c r="AZJ60" s="110"/>
      <c r="AZK60" s="110"/>
      <c r="AZL60" s="111"/>
      <c r="AZM60" s="112">
        <v>0</v>
      </c>
      <c r="AZN60" s="110"/>
      <c r="AZO60" s="110"/>
      <c r="AZP60" s="110"/>
      <c r="AZQ60" s="110"/>
      <c r="AZR60" s="110"/>
      <c r="AZS60" s="110"/>
      <c r="AZT60" s="110"/>
      <c r="AZU60" s="110"/>
      <c r="AZV60" s="110"/>
      <c r="AZW60" s="110"/>
      <c r="AZX60" s="110"/>
      <c r="AZY60" s="110"/>
      <c r="AZZ60" s="110"/>
      <c r="BAA60" s="111"/>
      <c r="BAB60" s="112">
        <v>0</v>
      </c>
      <c r="BAC60" s="110"/>
      <c r="BAD60" s="110"/>
      <c r="BAE60" s="110"/>
      <c r="BAF60" s="110"/>
      <c r="BAG60" s="110"/>
      <c r="BAH60" s="110"/>
      <c r="BAI60" s="110"/>
      <c r="BAJ60" s="110"/>
      <c r="BAK60" s="110"/>
      <c r="BAL60" s="111"/>
      <c r="BAM60" s="112">
        <v>0</v>
      </c>
      <c r="BAN60" s="110"/>
      <c r="BAO60" s="110"/>
      <c r="BAP60" s="110"/>
      <c r="BAQ60" s="110"/>
      <c r="BAR60" s="110"/>
      <c r="BAS60" s="110"/>
      <c r="BAT60" s="110"/>
      <c r="BAU60" s="110"/>
      <c r="BAV60" s="110"/>
      <c r="BAW60" s="110"/>
      <c r="BAX60" s="110"/>
      <c r="BAY60" s="110"/>
      <c r="BAZ60" s="110"/>
      <c r="BBA60" s="113"/>
      <c r="BBB60" s="109">
        <v>0</v>
      </c>
      <c r="BBC60" s="110"/>
      <c r="BBD60" s="110"/>
      <c r="BBE60" s="110"/>
      <c r="BBF60" s="110"/>
      <c r="BBG60" s="110"/>
      <c r="BBH60" s="110"/>
      <c r="BBI60" s="110"/>
      <c r="BBJ60" s="110"/>
      <c r="BBK60" s="110"/>
      <c r="BBL60" s="111"/>
      <c r="BBM60" s="112">
        <v>0</v>
      </c>
      <c r="BBN60" s="110"/>
      <c r="BBO60" s="110"/>
      <c r="BBP60" s="110"/>
      <c r="BBQ60" s="110"/>
      <c r="BBR60" s="110"/>
      <c r="BBS60" s="110"/>
      <c r="BBT60" s="110"/>
      <c r="BBU60" s="110"/>
      <c r="BBV60" s="110"/>
      <c r="BBW60" s="110"/>
      <c r="BBX60" s="110"/>
      <c r="BBY60" s="110"/>
      <c r="BBZ60" s="110"/>
      <c r="BCA60" s="111"/>
      <c r="BCB60" s="112">
        <v>0</v>
      </c>
      <c r="BCC60" s="110"/>
      <c r="BCD60" s="110"/>
      <c r="BCE60" s="110"/>
      <c r="BCF60" s="110"/>
      <c r="BCG60" s="110"/>
      <c r="BCH60" s="110"/>
      <c r="BCI60" s="110"/>
      <c r="BCJ60" s="110"/>
      <c r="BCK60" s="110"/>
      <c r="BCL60" s="111"/>
      <c r="BCM60" s="112">
        <v>0</v>
      </c>
      <c r="BCN60" s="110"/>
      <c r="BCO60" s="110"/>
      <c r="BCP60" s="110"/>
      <c r="BCQ60" s="110"/>
      <c r="BCR60" s="110"/>
      <c r="BCS60" s="110"/>
      <c r="BCT60" s="110"/>
      <c r="BCU60" s="110"/>
      <c r="BCV60" s="110"/>
      <c r="BCW60" s="110"/>
      <c r="BCX60" s="110"/>
      <c r="BCY60" s="110"/>
      <c r="BCZ60" s="110"/>
      <c r="BDA60" s="113"/>
      <c r="BDB60" s="109">
        <v>0</v>
      </c>
      <c r="BDC60" s="110"/>
      <c r="BDD60" s="110"/>
      <c r="BDE60" s="110"/>
      <c r="BDF60" s="110"/>
      <c r="BDG60" s="110"/>
      <c r="BDH60" s="110"/>
      <c r="BDI60" s="110"/>
      <c r="BDJ60" s="110"/>
      <c r="BDK60" s="110"/>
      <c r="BDL60" s="111"/>
      <c r="BDM60" s="112">
        <v>0</v>
      </c>
      <c r="BDN60" s="110"/>
      <c r="BDO60" s="110"/>
      <c r="BDP60" s="110"/>
      <c r="BDQ60" s="110"/>
      <c r="BDR60" s="110"/>
      <c r="BDS60" s="110"/>
      <c r="BDT60" s="110"/>
      <c r="BDU60" s="110"/>
      <c r="BDV60" s="110"/>
      <c r="BDW60" s="110"/>
      <c r="BDX60" s="110"/>
      <c r="BDY60" s="110"/>
      <c r="BDZ60" s="110"/>
      <c r="BEA60" s="111"/>
      <c r="BEB60" s="112">
        <v>0</v>
      </c>
      <c r="BEC60" s="110"/>
      <c r="BED60" s="110"/>
      <c r="BEE60" s="110"/>
      <c r="BEF60" s="110"/>
      <c r="BEG60" s="110"/>
      <c r="BEH60" s="110"/>
      <c r="BEI60" s="110"/>
      <c r="BEJ60" s="110"/>
      <c r="BEK60" s="110"/>
      <c r="BEL60" s="111"/>
      <c r="BEM60" s="112">
        <v>0</v>
      </c>
      <c r="BEN60" s="110"/>
      <c r="BEO60" s="110"/>
      <c r="BEP60" s="110"/>
      <c r="BEQ60" s="110"/>
      <c r="BER60" s="110"/>
      <c r="BES60" s="110"/>
      <c r="BET60" s="110"/>
      <c r="BEU60" s="110"/>
      <c r="BEV60" s="110"/>
      <c r="BEW60" s="110"/>
      <c r="BEX60" s="110"/>
      <c r="BEY60" s="110"/>
      <c r="BEZ60" s="110"/>
      <c r="BFA60" s="113"/>
      <c r="BFB60" s="109">
        <v>0</v>
      </c>
      <c r="BFC60" s="110"/>
      <c r="BFD60" s="110"/>
      <c r="BFE60" s="110"/>
      <c r="BFF60" s="110"/>
      <c r="BFG60" s="110"/>
      <c r="BFH60" s="110"/>
      <c r="BFI60" s="110"/>
      <c r="BFJ60" s="110"/>
      <c r="BFK60" s="110"/>
      <c r="BFL60" s="111"/>
      <c r="BFM60" s="112">
        <v>0</v>
      </c>
      <c r="BFN60" s="110"/>
      <c r="BFO60" s="110"/>
      <c r="BFP60" s="110"/>
      <c r="BFQ60" s="110"/>
      <c r="BFR60" s="110"/>
      <c r="BFS60" s="110"/>
      <c r="BFT60" s="110"/>
      <c r="BFU60" s="110"/>
      <c r="BFV60" s="110"/>
      <c r="BFW60" s="110"/>
      <c r="BFX60" s="110"/>
      <c r="BFY60" s="110"/>
      <c r="BFZ60" s="110"/>
      <c r="BGA60" s="111"/>
      <c r="BGB60" s="112">
        <v>0</v>
      </c>
      <c r="BGC60" s="110"/>
      <c r="BGD60" s="110"/>
      <c r="BGE60" s="110"/>
      <c r="BGF60" s="110"/>
      <c r="BGG60" s="110"/>
      <c r="BGH60" s="110"/>
      <c r="BGI60" s="110"/>
      <c r="BGJ60" s="110"/>
      <c r="BGK60" s="110"/>
      <c r="BGL60" s="111"/>
      <c r="BGM60" s="112">
        <v>0</v>
      </c>
      <c r="BGN60" s="110"/>
      <c r="BGO60" s="110"/>
      <c r="BGP60" s="110"/>
      <c r="BGQ60" s="110"/>
      <c r="BGR60" s="110"/>
      <c r="BGS60" s="110"/>
      <c r="BGT60" s="110"/>
      <c r="BGU60" s="110"/>
      <c r="BGV60" s="110"/>
      <c r="BGW60" s="110"/>
      <c r="BGX60" s="110"/>
      <c r="BGY60" s="110"/>
      <c r="BGZ60" s="110"/>
      <c r="BHA60" s="113"/>
      <c r="BHB60" s="114">
        <v>0</v>
      </c>
      <c r="BHC60" s="115"/>
      <c r="BHD60" s="115"/>
      <c r="BHE60" s="115"/>
      <c r="BHF60" s="115"/>
      <c r="BHG60" s="115"/>
      <c r="BHH60" s="115"/>
      <c r="BHI60" s="115"/>
      <c r="BHJ60" s="115"/>
      <c r="BHK60" s="115"/>
      <c r="BHL60" s="116"/>
      <c r="BHM60" s="117">
        <v>0</v>
      </c>
      <c r="BHN60" s="115"/>
      <c r="BHO60" s="115"/>
      <c r="BHP60" s="115"/>
      <c r="BHQ60" s="115"/>
      <c r="BHR60" s="115"/>
      <c r="BHS60" s="115"/>
      <c r="BHT60" s="115"/>
      <c r="BHU60" s="115"/>
      <c r="BHV60" s="115"/>
      <c r="BHW60" s="115"/>
      <c r="BHX60" s="115"/>
      <c r="BHY60" s="115"/>
      <c r="BHZ60" s="115"/>
      <c r="BIA60" s="116"/>
      <c r="BIB60" s="117">
        <v>0</v>
      </c>
      <c r="BIC60" s="115"/>
      <c r="BID60" s="115"/>
      <c r="BIE60" s="115"/>
      <c r="BIF60" s="115"/>
      <c r="BIG60" s="115"/>
      <c r="BIH60" s="115"/>
      <c r="BII60" s="115"/>
      <c r="BIJ60" s="115"/>
      <c r="BIK60" s="115"/>
      <c r="BIL60" s="116"/>
      <c r="BIM60" s="117">
        <v>0</v>
      </c>
      <c r="BIN60" s="115"/>
      <c r="BIO60" s="115"/>
      <c r="BIP60" s="115"/>
      <c r="BIQ60" s="115"/>
      <c r="BIR60" s="115"/>
      <c r="BIS60" s="115"/>
      <c r="BIT60" s="115"/>
      <c r="BIU60" s="115"/>
      <c r="BIV60" s="115"/>
      <c r="BIW60" s="115"/>
      <c r="BIX60" s="115"/>
      <c r="BIY60" s="115"/>
      <c r="BIZ60" s="115"/>
      <c r="BJA60" s="118"/>
      <c r="BJB60" s="109">
        <v>0</v>
      </c>
      <c r="BJC60" s="110"/>
      <c r="BJD60" s="110"/>
      <c r="BJE60" s="110"/>
      <c r="BJF60" s="110"/>
      <c r="BJG60" s="110"/>
      <c r="BJH60" s="110"/>
      <c r="BJI60" s="110"/>
      <c r="BJJ60" s="110"/>
      <c r="BJK60" s="110"/>
      <c r="BJL60" s="111"/>
      <c r="BJM60" s="112">
        <v>0</v>
      </c>
      <c r="BJN60" s="110"/>
      <c r="BJO60" s="110"/>
      <c r="BJP60" s="110"/>
      <c r="BJQ60" s="110"/>
      <c r="BJR60" s="110"/>
      <c r="BJS60" s="110"/>
      <c r="BJT60" s="110"/>
      <c r="BJU60" s="110"/>
      <c r="BJV60" s="110"/>
      <c r="BJW60" s="110"/>
      <c r="BJX60" s="110"/>
      <c r="BJY60" s="110"/>
      <c r="BJZ60" s="110"/>
      <c r="BKA60" s="111"/>
      <c r="BKB60" s="112">
        <v>0</v>
      </c>
      <c r="BKC60" s="110"/>
      <c r="BKD60" s="110"/>
      <c r="BKE60" s="110"/>
      <c r="BKF60" s="110"/>
      <c r="BKG60" s="110"/>
      <c r="BKH60" s="110"/>
      <c r="BKI60" s="110"/>
      <c r="BKJ60" s="110"/>
      <c r="BKK60" s="110"/>
      <c r="BKL60" s="111"/>
      <c r="BKM60" s="112">
        <v>0</v>
      </c>
      <c r="BKN60" s="110"/>
      <c r="BKO60" s="110"/>
      <c r="BKP60" s="110"/>
      <c r="BKQ60" s="110"/>
      <c r="BKR60" s="110"/>
      <c r="BKS60" s="110"/>
      <c r="BKT60" s="110"/>
      <c r="BKU60" s="110"/>
      <c r="BKV60" s="110"/>
      <c r="BKW60" s="110"/>
      <c r="BKX60" s="110"/>
      <c r="BKY60" s="110"/>
      <c r="BKZ60" s="110"/>
      <c r="BLA60" s="113"/>
      <c r="BLB60" s="109">
        <v>0</v>
      </c>
      <c r="BLC60" s="110"/>
      <c r="BLD60" s="110"/>
      <c r="BLE60" s="110"/>
      <c r="BLF60" s="110"/>
      <c r="BLG60" s="110"/>
      <c r="BLH60" s="110"/>
      <c r="BLI60" s="110"/>
      <c r="BLJ60" s="110"/>
      <c r="BLK60" s="110"/>
      <c r="BLL60" s="111"/>
      <c r="BLM60" s="112">
        <v>0</v>
      </c>
      <c r="BLN60" s="110"/>
      <c r="BLO60" s="110"/>
      <c r="BLP60" s="110"/>
      <c r="BLQ60" s="110"/>
      <c r="BLR60" s="110"/>
      <c r="BLS60" s="110"/>
      <c r="BLT60" s="110"/>
      <c r="BLU60" s="110"/>
      <c r="BLV60" s="110"/>
      <c r="BLW60" s="110"/>
      <c r="BLX60" s="110"/>
      <c r="BLY60" s="110"/>
      <c r="BLZ60" s="110"/>
      <c r="BMA60" s="111"/>
      <c r="BMB60" s="112">
        <v>0</v>
      </c>
      <c r="BMC60" s="110"/>
      <c r="BMD60" s="110"/>
      <c r="BME60" s="110"/>
      <c r="BMF60" s="110"/>
      <c r="BMG60" s="110"/>
      <c r="BMH60" s="110"/>
      <c r="BMI60" s="110"/>
      <c r="BMJ60" s="110"/>
      <c r="BMK60" s="110"/>
      <c r="BML60" s="111"/>
      <c r="BMM60" s="112">
        <v>0</v>
      </c>
      <c r="BMN60" s="110"/>
      <c r="BMO60" s="110"/>
      <c r="BMP60" s="110"/>
      <c r="BMQ60" s="110"/>
      <c r="BMR60" s="110"/>
      <c r="BMS60" s="110"/>
      <c r="BMT60" s="110"/>
      <c r="BMU60" s="110"/>
      <c r="BMV60" s="110"/>
      <c r="BMW60" s="110"/>
      <c r="BMX60" s="110"/>
      <c r="BMY60" s="110"/>
      <c r="BMZ60" s="110"/>
      <c r="BNA60" s="113"/>
      <c r="BNB60" s="61"/>
      <c r="BNC60" s="61"/>
      <c r="BND60" s="61"/>
      <c r="BNE60" s="61"/>
      <c r="BNF60" s="61"/>
      <c r="BNG60" s="61"/>
      <c r="BNH60" s="61"/>
      <c r="BNI60" s="61"/>
      <c r="BNJ60" s="61"/>
      <c r="BNK60" s="61"/>
      <c r="BNL60" s="61"/>
      <c r="BNM60" s="61"/>
      <c r="BNN60" s="61"/>
      <c r="BNO60" s="61"/>
      <c r="BNP60" s="61"/>
      <c r="BNQ60" s="61"/>
      <c r="BNR60" s="61"/>
      <c r="BNS60" s="61"/>
      <c r="BNT60" s="61"/>
      <c r="BNU60" s="61"/>
      <c r="BNV60" s="61"/>
      <c r="BNW60" s="61"/>
      <c r="BNX60" s="61"/>
      <c r="BNY60" s="61"/>
      <c r="BNZ60" s="61"/>
      <c r="BOA60" s="61"/>
      <c r="BOB60" s="61"/>
      <c r="BOC60" s="61"/>
      <c r="BOD60" s="61"/>
      <c r="BOE60" s="61"/>
      <c r="BOF60" s="61"/>
      <c r="BOG60" s="61"/>
      <c r="BOH60" s="61"/>
      <c r="BOI60" s="61"/>
      <c r="BOJ60" s="61"/>
      <c r="BOK60" s="61"/>
      <c r="BOL60" s="61"/>
      <c r="BOM60" s="61"/>
      <c r="BON60" s="61"/>
      <c r="BOO60" s="61"/>
      <c r="BOP60" s="61"/>
      <c r="BOQ60" s="61"/>
      <c r="BOR60" s="61"/>
      <c r="BOS60" s="61"/>
      <c r="BOT60" s="61"/>
      <c r="BOU60" s="61"/>
      <c r="BOV60" s="61"/>
      <c r="BOW60" s="61"/>
      <c r="BOX60" s="61"/>
      <c r="BOY60" s="61"/>
      <c r="BOZ60" s="61"/>
      <c r="BPA60" s="61"/>
    </row>
    <row r="61" spans="1:1769" s="62" customFormat="1" ht="11.25" customHeight="1">
      <c r="A61" s="66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8"/>
      <c r="AT61" s="68"/>
      <c r="AU61" s="68"/>
      <c r="AV61" s="68"/>
      <c r="AW61" s="68"/>
      <c r="AX61" s="68"/>
      <c r="AY61" s="68"/>
      <c r="AZ61" s="68"/>
      <c r="BA61" s="68"/>
      <c r="BB61" s="211"/>
      <c r="BC61" s="211"/>
      <c r="BD61" s="211"/>
      <c r="BE61" s="211"/>
      <c r="BF61" s="211"/>
      <c r="BG61" s="211"/>
      <c r="BH61" s="211"/>
      <c r="BI61" s="211"/>
      <c r="BJ61" s="211"/>
      <c r="BK61" s="211"/>
      <c r="BL61" s="21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BNB61" s="69"/>
      <c r="BNC61" s="69"/>
      <c r="BND61" s="69"/>
      <c r="BNE61" s="69"/>
      <c r="BNF61" s="69"/>
      <c r="BNG61" s="69"/>
      <c r="BNH61" s="69"/>
      <c r="BNI61" s="69"/>
      <c r="BNJ61" s="69"/>
      <c r="BNK61" s="69"/>
      <c r="BNL61" s="69"/>
      <c r="BNM61" s="69"/>
      <c r="BNN61" s="69"/>
      <c r="BNO61" s="69"/>
      <c r="BNP61" s="69"/>
      <c r="BNQ61" s="69"/>
      <c r="BNR61" s="69"/>
      <c r="BNS61" s="69"/>
      <c r="BNT61" s="69"/>
      <c r="BNU61" s="69"/>
      <c r="BNV61" s="69"/>
      <c r="BNW61" s="69"/>
      <c r="BNX61" s="69"/>
      <c r="BNY61" s="69"/>
      <c r="BNZ61" s="69"/>
      <c r="BOA61" s="69"/>
      <c r="BOB61" s="69"/>
      <c r="BOC61" s="69"/>
      <c r="BOD61" s="69"/>
      <c r="BOE61" s="69"/>
      <c r="BOF61" s="69"/>
      <c r="BOG61" s="69"/>
      <c r="BOH61" s="69"/>
      <c r="BOI61" s="69"/>
      <c r="BOJ61" s="69"/>
      <c r="BOK61" s="69"/>
      <c r="BOL61" s="69"/>
      <c r="BOM61" s="69"/>
      <c r="BON61" s="69"/>
      <c r="BOO61" s="69"/>
      <c r="BOP61" s="69"/>
      <c r="BOQ61" s="69"/>
      <c r="BOR61" s="69"/>
      <c r="BOS61" s="69"/>
      <c r="BOT61" s="69"/>
      <c r="BOU61" s="69"/>
      <c r="BOV61" s="69"/>
      <c r="BOW61" s="69"/>
      <c r="BOX61" s="69"/>
      <c r="BOY61" s="69"/>
      <c r="BOZ61" s="69"/>
      <c r="BPA61" s="69"/>
    </row>
    <row r="62" spans="1:1769" s="60" customFormat="1" ht="11.25" customHeight="1">
      <c r="B62" s="60" t="s">
        <v>79</v>
      </c>
      <c r="Z62" s="208" t="s">
        <v>140</v>
      </c>
      <c r="AA62" s="209"/>
      <c r="AB62" s="209"/>
      <c r="AC62" s="209"/>
      <c r="AD62" s="209"/>
      <c r="AE62" s="209"/>
      <c r="AF62" s="209"/>
      <c r="AG62" s="209"/>
      <c r="AH62" s="209"/>
      <c r="AI62" s="209"/>
      <c r="AJ62" s="209"/>
      <c r="AK62" s="209"/>
      <c r="AL62" s="209"/>
      <c r="AM62" s="209"/>
      <c r="AN62" s="209"/>
      <c r="AO62" s="209"/>
      <c r="AP62" s="209"/>
      <c r="AQ62" s="209"/>
      <c r="AR62" s="209"/>
      <c r="AS62" s="209"/>
      <c r="AT62" s="209"/>
      <c r="AU62" s="209"/>
      <c r="AV62" s="209"/>
      <c r="AW62" s="209"/>
      <c r="AX62" s="209"/>
      <c r="AY62" s="209"/>
      <c r="BNB62" s="70"/>
      <c r="BNC62" s="70"/>
      <c r="BND62" s="70"/>
      <c r="BNE62" s="70"/>
      <c r="BNF62" s="70"/>
      <c r="BNG62" s="70"/>
      <c r="BNH62" s="70"/>
      <c r="BNI62" s="70"/>
      <c r="BNJ62" s="70"/>
      <c r="BNK62" s="70"/>
      <c r="BNL62" s="70"/>
      <c r="BNM62" s="70"/>
      <c r="BNN62" s="70"/>
      <c r="BNO62" s="70"/>
      <c r="BNP62" s="70"/>
      <c r="BNQ62" s="70"/>
      <c r="BNR62" s="70"/>
      <c r="BNS62" s="70"/>
      <c r="BNT62" s="70"/>
      <c r="BNU62" s="70"/>
      <c r="BNV62" s="70"/>
      <c r="BNW62" s="70"/>
      <c r="BNX62" s="70"/>
      <c r="BNY62" s="70"/>
      <c r="BNZ62" s="70"/>
      <c r="BOA62" s="70"/>
      <c r="BOB62" s="70"/>
      <c r="BOC62" s="70"/>
      <c r="BOD62" s="70"/>
      <c r="BOE62" s="70"/>
      <c r="BOF62" s="70"/>
      <c r="BOG62" s="70"/>
      <c r="BOH62" s="70"/>
      <c r="BOI62" s="70"/>
      <c r="BOJ62" s="70"/>
      <c r="BOK62" s="70"/>
      <c r="BOL62" s="70"/>
      <c r="BOM62" s="70"/>
      <c r="BON62" s="70"/>
      <c r="BOO62" s="70"/>
      <c r="BOP62" s="70"/>
      <c r="BOQ62" s="70"/>
      <c r="BOR62" s="70"/>
      <c r="BOS62" s="70"/>
      <c r="BOT62" s="70"/>
      <c r="BOU62" s="70"/>
      <c r="BOV62" s="70"/>
      <c r="BOW62" s="70"/>
      <c r="BOX62" s="70"/>
      <c r="BOY62" s="70"/>
      <c r="BOZ62" s="70"/>
      <c r="BPA62" s="70"/>
    </row>
    <row r="63" spans="1:1769" s="60" customFormat="1" ht="11.25" customHeight="1">
      <c r="B63" s="60" t="s">
        <v>80</v>
      </c>
      <c r="Z63" s="210"/>
      <c r="AA63" s="210"/>
      <c r="AB63" s="210"/>
      <c r="AC63" s="210"/>
      <c r="AD63" s="210"/>
      <c r="AE63" s="210"/>
      <c r="AF63" s="210"/>
      <c r="AG63" s="210"/>
      <c r="AH63" s="210"/>
      <c r="AI63" s="210"/>
      <c r="AJ63" s="210"/>
      <c r="AK63" s="210"/>
      <c r="AL63" s="210"/>
      <c r="AM63" s="210"/>
      <c r="AN63" s="210"/>
      <c r="AO63" s="210"/>
      <c r="AP63" s="210"/>
      <c r="AQ63" s="210"/>
      <c r="AR63" s="210"/>
      <c r="AS63" s="210"/>
      <c r="AT63" s="210"/>
      <c r="AU63" s="210"/>
      <c r="AV63" s="210"/>
      <c r="AW63" s="210"/>
      <c r="AX63" s="210"/>
      <c r="AY63" s="210"/>
      <c r="AZ63" s="71"/>
      <c r="BA63" s="71"/>
      <c r="BB63" s="71"/>
      <c r="BC63" s="71"/>
      <c r="BD63" s="71"/>
      <c r="BF63" s="212"/>
      <c r="BG63" s="212"/>
      <c r="BH63" s="212"/>
      <c r="BI63" s="212"/>
      <c r="BJ63" s="212"/>
      <c r="BK63" s="212"/>
      <c r="BL63" s="212"/>
      <c r="BM63" s="212"/>
      <c r="BN63" s="212"/>
      <c r="BO63" s="212"/>
      <c r="BP63" s="212"/>
      <c r="BQ63" s="212"/>
      <c r="BR63" s="212"/>
      <c r="BS63" s="212"/>
      <c r="BT63" s="212"/>
      <c r="BU63" s="212"/>
      <c r="BV63" s="212"/>
      <c r="BW63" s="212"/>
      <c r="BY63" s="71"/>
      <c r="BZ63" s="71"/>
      <c r="CA63" s="71"/>
      <c r="CB63" s="71"/>
      <c r="CC63" s="71"/>
      <c r="CD63" s="71"/>
      <c r="CE63" s="71"/>
      <c r="CF63" s="71"/>
      <c r="CG63" s="212" t="s">
        <v>141</v>
      </c>
      <c r="CH63" s="212"/>
      <c r="CI63" s="212"/>
      <c r="CJ63" s="212"/>
      <c r="CK63" s="212"/>
      <c r="CL63" s="212"/>
      <c r="CM63" s="212"/>
      <c r="CN63" s="212"/>
      <c r="CO63" s="212"/>
      <c r="CP63" s="212"/>
      <c r="CQ63" s="212"/>
      <c r="CR63" s="212"/>
      <c r="CS63" s="212"/>
      <c r="CT63" s="212"/>
      <c r="CU63" s="212"/>
      <c r="CV63" s="212"/>
      <c r="CW63" s="212"/>
      <c r="CX63" s="212"/>
      <c r="CY63" s="212"/>
      <c r="CZ63" s="212"/>
      <c r="BNB63" s="70"/>
      <c r="BNC63" s="70"/>
      <c r="BND63" s="70"/>
      <c r="BNE63" s="70"/>
      <c r="BNF63" s="70"/>
      <c r="BNG63" s="70"/>
      <c r="BNH63" s="70"/>
      <c r="BNI63" s="70"/>
      <c r="BNJ63" s="70"/>
      <c r="BNK63" s="70"/>
      <c r="BNL63" s="70"/>
      <c r="BNM63" s="70"/>
      <c r="BNN63" s="70"/>
      <c r="BNO63" s="70"/>
      <c r="BNP63" s="70"/>
      <c r="BNQ63" s="70"/>
      <c r="BNR63" s="70"/>
      <c r="BNS63" s="70"/>
      <c r="BNT63" s="70"/>
      <c r="BNU63" s="70"/>
      <c r="BNV63" s="70"/>
      <c r="BNW63" s="70"/>
      <c r="BNX63" s="70"/>
      <c r="BNY63" s="70"/>
      <c r="BNZ63" s="70"/>
      <c r="BOA63" s="70"/>
      <c r="BOB63" s="70"/>
      <c r="BOC63" s="70"/>
      <c r="BOD63" s="70"/>
      <c r="BOE63" s="70"/>
      <c r="BOF63" s="70"/>
      <c r="BOG63" s="70"/>
      <c r="BOH63" s="70"/>
      <c r="BOI63" s="70"/>
      <c r="BOJ63" s="70"/>
      <c r="BOK63" s="70"/>
      <c r="BOL63" s="70"/>
      <c r="BOM63" s="70"/>
      <c r="BON63" s="70"/>
      <c r="BOO63" s="70"/>
      <c r="BOP63" s="70"/>
      <c r="BOQ63" s="70"/>
      <c r="BOR63" s="70"/>
      <c r="BOS63" s="70"/>
      <c r="BOT63" s="70"/>
      <c r="BOU63" s="70"/>
      <c r="BOV63" s="70"/>
      <c r="BOW63" s="70"/>
      <c r="BOX63" s="70"/>
      <c r="BOY63" s="70"/>
      <c r="BOZ63" s="70"/>
      <c r="BPA63" s="70"/>
    </row>
    <row r="64" spans="1:1769" s="72" customFormat="1" ht="10.5">
      <c r="AC64" s="213" t="s">
        <v>81</v>
      </c>
      <c r="AD64" s="213"/>
      <c r="AE64" s="213"/>
      <c r="AF64" s="213"/>
      <c r="AG64" s="213"/>
      <c r="AH64" s="213"/>
      <c r="AI64" s="213"/>
      <c r="AJ64" s="213"/>
      <c r="AK64" s="213"/>
      <c r="AL64" s="213"/>
      <c r="AM64" s="213"/>
      <c r="AN64" s="213"/>
      <c r="AO64" s="213"/>
      <c r="AP64" s="213"/>
      <c r="AQ64" s="213"/>
      <c r="AR64" s="213"/>
      <c r="AS64" s="213"/>
      <c r="AT64" s="213"/>
      <c r="AU64" s="213"/>
      <c r="AV64" s="213"/>
      <c r="AW64" s="73"/>
      <c r="AX64" s="73"/>
      <c r="AY64" s="73"/>
      <c r="AZ64" s="73"/>
      <c r="BA64" s="73"/>
      <c r="BB64" s="73"/>
      <c r="BC64" s="73"/>
      <c r="BD64" s="73"/>
      <c r="BF64" s="213" t="s">
        <v>82</v>
      </c>
      <c r="BG64" s="213"/>
      <c r="BH64" s="213"/>
      <c r="BI64" s="213"/>
      <c r="BJ64" s="213"/>
      <c r="BK64" s="213"/>
      <c r="BL64" s="213"/>
      <c r="BM64" s="213"/>
      <c r="BN64" s="213"/>
      <c r="BO64" s="213"/>
      <c r="BP64" s="213"/>
      <c r="BQ64" s="213"/>
      <c r="BR64" s="213"/>
      <c r="BS64" s="213"/>
      <c r="BT64" s="213"/>
      <c r="BU64" s="213"/>
      <c r="BV64" s="213"/>
      <c r="BW64" s="213"/>
      <c r="BY64" s="73"/>
      <c r="BZ64" s="73"/>
      <c r="CA64" s="73"/>
      <c r="CB64" s="73"/>
      <c r="CC64" s="73"/>
      <c r="CD64" s="73"/>
      <c r="CE64" s="73"/>
      <c r="CF64" s="73"/>
      <c r="CG64" s="213" t="s">
        <v>83</v>
      </c>
      <c r="CH64" s="213"/>
      <c r="CI64" s="213"/>
      <c r="CJ64" s="213"/>
      <c r="CK64" s="213"/>
      <c r="CL64" s="213"/>
      <c r="CM64" s="213"/>
      <c r="CN64" s="213"/>
      <c r="CO64" s="213"/>
      <c r="CP64" s="213"/>
      <c r="CQ64" s="213"/>
      <c r="CR64" s="213"/>
      <c r="CS64" s="213"/>
      <c r="CT64" s="213"/>
      <c r="CU64" s="213"/>
      <c r="CV64" s="213"/>
      <c r="CW64" s="213"/>
      <c r="CX64" s="213"/>
      <c r="CY64" s="213"/>
      <c r="CZ64" s="213"/>
      <c r="BNB64" s="74"/>
      <c r="BNC64" s="74"/>
      <c r="BND64" s="74"/>
      <c r="BNE64" s="74"/>
      <c r="BNF64" s="74"/>
      <c r="BNG64" s="74"/>
      <c r="BNH64" s="74"/>
      <c r="BNI64" s="74"/>
      <c r="BNJ64" s="74"/>
      <c r="BNK64" s="74"/>
      <c r="BNL64" s="74"/>
      <c r="BNM64" s="74"/>
      <c r="BNN64" s="74"/>
      <c r="BNO64" s="74"/>
      <c r="BNP64" s="74"/>
      <c r="BNQ64" s="74"/>
      <c r="BNR64" s="74"/>
      <c r="BNS64" s="74"/>
      <c r="BNT64" s="74"/>
      <c r="BNU64" s="74"/>
      <c r="BNV64" s="74"/>
      <c r="BNW64" s="74"/>
      <c r="BNX64" s="74"/>
      <c r="BNY64" s="74"/>
      <c r="BNZ64" s="74"/>
      <c r="BOA64" s="74"/>
      <c r="BOB64" s="74"/>
      <c r="BOC64" s="74"/>
      <c r="BOD64" s="74"/>
      <c r="BOE64" s="74"/>
      <c r="BOF64" s="74"/>
      <c r="BOG64" s="74"/>
      <c r="BOH64" s="74"/>
      <c r="BOI64" s="74"/>
      <c r="BOJ64" s="74"/>
      <c r="BOK64" s="74"/>
      <c r="BOL64" s="74"/>
      <c r="BOM64" s="74"/>
      <c r="BON64" s="74"/>
      <c r="BOO64" s="74"/>
      <c r="BOP64" s="74"/>
      <c r="BOQ64" s="74"/>
      <c r="BOR64" s="74"/>
      <c r="BOS64" s="74"/>
      <c r="BOT64" s="74"/>
      <c r="BOU64" s="74"/>
      <c r="BOV64" s="74"/>
      <c r="BOW64" s="74"/>
      <c r="BOX64" s="74"/>
      <c r="BOY64" s="74"/>
      <c r="BOZ64" s="74"/>
      <c r="BPA64" s="74"/>
    </row>
    <row r="65" spans="1:106 1718:1769" s="60" customFormat="1" ht="11.25">
      <c r="BNB65" s="70"/>
      <c r="BNC65" s="70"/>
      <c r="BND65" s="70"/>
      <c r="BNE65" s="70"/>
      <c r="BNF65" s="70"/>
      <c r="BNG65" s="70"/>
      <c r="BNH65" s="70"/>
      <c r="BNI65" s="70"/>
      <c r="BNJ65" s="70"/>
      <c r="BNK65" s="70"/>
      <c r="BNL65" s="70"/>
      <c r="BNM65" s="70"/>
      <c r="BNN65" s="70"/>
      <c r="BNO65" s="70"/>
      <c r="BNP65" s="70"/>
      <c r="BNQ65" s="70"/>
      <c r="BNR65" s="70"/>
      <c r="BNS65" s="70"/>
      <c r="BNT65" s="70"/>
      <c r="BNU65" s="70"/>
      <c r="BNV65" s="70"/>
      <c r="BNW65" s="70"/>
      <c r="BNX65" s="70"/>
      <c r="BNY65" s="70"/>
      <c r="BNZ65" s="70"/>
      <c r="BOA65" s="70"/>
      <c r="BOB65" s="70"/>
      <c r="BOC65" s="70"/>
      <c r="BOD65" s="70"/>
      <c r="BOE65" s="70"/>
      <c r="BOF65" s="70"/>
      <c r="BOG65" s="70"/>
      <c r="BOH65" s="70"/>
      <c r="BOI65" s="70"/>
      <c r="BOJ65" s="70"/>
      <c r="BOK65" s="70"/>
      <c r="BOL65" s="70"/>
      <c r="BOM65" s="70"/>
      <c r="BON65" s="70"/>
      <c r="BOO65" s="70"/>
      <c r="BOP65" s="70"/>
      <c r="BOQ65" s="70"/>
      <c r="BOR65" s="70"/>
      <c r="BOS65" s="70"/>
      <c r="BOT65" s="70"/>
      <c r="BOU65" s="70"/>
      <c r="BOV65" s="70"/>
      <c r="BOW65" s="70"/>
      <c r="BOX65" s="70"/>
      <c r="BOY65" s="70"/>
      <c r="BOZ65" s="70"/>
      <c r="BPA65" s="70"/>
    </row>
    <row r="66" spans="1:106 1718:1769" s="60" customFormat="1" ht="11.25">
      <c r="B66" s="60" t="s">
        <v>84</v>
      </c>
      <c r="AC66" s="212" t="s">
        <v>142</v>
      </c>
      <c r="AD66" s="212"/>
      <c r="AE66" s="212"/>
      <c r="AF66" s="212"/>
      <c r="AG66" s="212"/>
      <c r="AH66" s="212"/>
      <c r="AI66" s="212"/>
      <c r="AJ66" s="212"/>
      <c r="AK66" s="212"/>
      <c r="AL66" s="212"/>
      <c r="AM66" s="212"/>
      <c r="AN66" s="212"/>
      <c r="AO66" s="212"/>
      <c r="AP66" s="212"/>
      <c r="AQ66" s="212"/>
      <c r="AR66" s="212"/>
      <c r="AS66" s="212"/>
      <c r="AT66" s="212"/>
      <c r="AU66" s="212"/>
      <c r="AV66" s="212"/>
      <c r="AW66" s="71"/>
      <c r="AX66" s="71"/>
      <c r="AY66" s="71"/>
      <c r="AZ66" s="71"/>
      <c r="BA66" s="71"/>
      <c r="BB66" s="71"/>
      <c r="BC66" s="71"/>
      <c r="BD66" s="71"/>
      <c r="BE66" s="212" t="s">
        <v>154</v>
      </c>
      <c r="BF66" s="212"/>
      <c r="BG66" s="212"/>
      <c r="BH66" s="212"/>
      <c r="BI66" s="212"/>
      <c r="BJ66" s="212"/>
      <c r="BK66" s="212"/>
      <c r="BL66" s="212"/>
      <c r="BM66" s="212"/>
      <c r="BN66" s="212"/>
      <c r="BO66" s="212"/>
      <c r="BP66" s="212"/>
      <c r="BQ66" s="212"/>
      <c r="BR66" s="212"/>
      <c r="BS66" s="212"/>
      <c r="BT66" s="212"/>
      <c r="BU66" s="212"/>
      <c r="BV66" s="212"/>
      <c r="BW66" s="212"/>
      <c r="BX66" s="212"/>
      <c r="BY66" s="71"/>
      <c r="BZ66" s="71"/>
      <c r="CA66" s="71"/>
      <c r="CB66" s="71"/>
      <c r="CC66" s="71"/>
      <c r="CD66" s="71"/>
      <c r="CE66" s="71"/>
      <c r="CF66" s="71"/>
      <c r="CG66" s="145" t="s">
        <v>144</v>
      </c>
      <c r="CH66" s="145"/>
      <c r="CI66" s="145"/>
      <c r="CJ66" s="145"/>
      <c r="CK66" s="145"/>
      <c r="CL66" s="145"/>
      <c r="CM66" s="145"/>
      <c r="CN66" s="145"/>
      <c r="CO66" s="145"/>
      <c r="CP66" s="145"/>
      <c r="CQ66" s="145"/>
      <c r="CR66" s="145"/>
      <c r="CS66" s="145"/>
      <c r="CT66" s="145"/>
      <c r="CU66" s="145"/>
      <c r="CV66" s="145"/>
      <c r="CW66" s="145"/>
      <c r="CX66" s="145"/>
      <c r="CY66" s="145"/>
      <c r="CZ66" s="145"/>
      <c r="BNB66" s="70"/>
      <c r="BNC66" s="70"/>
      <c r="BND66" s="70"/>
      <c r="BNE66" s="70"/>
      <c r="BNF66" s="70"/>
      <c r="BNG66" s="70"/>
      <c r="BNH66" s="70"/>
      <c r="BNI66" s="70"/>
      <c r="BNJ66" s="70"/>
      <c r="BNK66" s="70"/>
      <c r="BNL66" s="70"/>
      <c r="BNM66" s="70"/>
      <c r="BNN66" s="70"/>
      <c r="BNO66" s="70"/>
      <c r="BNP66" s="70"/>
      <c r="BNQ66" s="70"/>
      <c r="BNR66" s="70"/>
      <c r="BNS66" s="70"/>
      <c r="BNT66" s="70"/>
      <c r="BNU66" s="70"/>
      <c r="BNV66" s="70"/>
      <c r="BNW66" s="70"/>
      <c r="BNX66" s="70"/>
      <c r="BNY66" s="70"/>
      <c r="BNZ66" s="70"/>
      <c r="BOA66" s="70"/>
      <c r="BOB66" s="70"/>
      <c r="BOC66" s="70"/>
      <c r="BOD66" s="70"/>
      <c r="BOE66" s="70"/>
      <c r="BOF66" s="70"/>
      <c r="BOG66" s="70"/>
      <c r="BOH66" s="70"/>
      <c r="BOI66" s="70"/>
      <c r="BOJ66" s="70"/>
      <c r="BOK66" s="70"/>
      <c r="BOL66" s="70"/>
      <c r="BOM66" s="70"/>
      <c r="BON66" s="70"/>
      <c r="BOO66" s="70"/>
      <c r="BOP66" s="70"/>
      <c r="BOQ66" s="70"/>
      <c r="BOR66" s="70"/>
      <c r="BOS66" s="70"/>
      <c r="BOT66" s="70"/>
      <c r="BOU66" s="70"/>
      <c r="BOV66" s="70"/>
      <c r="BOW66" s="70"/>
      <c r="BOX66" s="70"/>
      <c r="BOY66" s="70"/>
      <c r="BOZ66" s="70"/>
      <c r="BPA66" s="70"/>
    </row>
    <row r="67" spans="1:106 1718:1769" s="72" customFormat="1" ht="10.5">
      <c r="AC67" s="213" t="s">
        <v>81</v>
      </c>
      <c r="AD67" s="213"/>
      <c r="AE67" s="213"/>
      <c r="AF67" s="213"/>
      <c r="AG67" s="213"/>
      <c r="AH67" s="213"/>
      <c r="AI67" s="213"/>
      <c r="AJ67" s="213"/>
      <c r="AK67" s="213"/>
      <c r="AL67" s="213"/>
      <c r="AM67" s="213"/>
      <c r="AN67" s="213"/>
      <c r="AO67" s="213"/>
      <c r="AP67" s="213"/>
      <c r="AQ67" s="213"/>
      <c r="AR67" s="213"/>
      <c r="AS67" s="213"/>
      <c r="AT67" s="213"/>
      <c r="AU67" s="213"/>
      <c r="AV67" s="213"/>
      <c r="AW67" s="73"/>
      <c r="AX67" s="73"/>
      <c r="AY67" s="73"/>
      <c r="AZ67" s="73"/>
      <c r="BA67" s="73"/>
      <c r="BB67" s="73"/>
      <c r="BC67" s="73"/>
      <c r="BD67" s="73"/>
      <c r="BE67" s="213" t="s">
        <v>85</v>
      </c>
      <c r="BF67" s="213"/>
      <c r="BG67" s="213"/>
      <c r="BH67" s="213"/>
      <c r="BI67" s="213"/>
      <c r="BJ67" s="213"/>
      <c r="BK67" s="213"/>
      <c r="BL67" s="213"/>
      <c r="BM67" s="213"/>
      <c r="BN67" s="213"/>
      <c r="BO67" s="213"/>
      <c r="BP67" s="213"/>
      <c r="BQ67" s="213"/>
      <c r="BR67" s="213"/>
      <c r="BS67" s="213"/>
      <c r="BT67" s="213"/>
      <c r="BU67" s="213"/>
      <c r="BV67" s="213"/>
      <c r="BW67" s="213"/>
      <c r="BX67" s="213"/>
      <c r="BY67" s="73"/>
      <c r="BZ67" s="73"/>
      <c r="CA67" s="73"/>
      <c r="CB67" s="73"/>
      <c r="CC67" s="73"/>
      <c r="CD67" s="73"/>
      <c r="CE67" s="73"/>
      <c r="CF67" s="73"/>
      <c r="CG67" s="213" t="s">
        <v>86</v>
      </c>
      <c r="CH67" s="213"/>
      <c r="CI67" s="213"/>
      <c r="CJ67" s="213"/>
      <c r="CK67" s="213"/>
      <c r="CL67" s="213"/>
      <c r="CM67" s="213"/>
      <c r="CN67" s="213"/>
      <c r="CO67" s="213"/>
      <c r="CP67" s="213"/>
      <c r="CQ67" s="213"/>
      <c r="CR67" s="213"/>
      <c r="CS67" s="213"/>
      <c r="CT67" s="213"/>
      <c r="CU67" s="213"/>
      <c r="CV67" s="213"/>
      <c r="CW67" s="213"/>
      <c r="CX67" s="213"/>
      <c r="CY67" s="213"/>
      <c r="CZ67" s="213"/>
      <c r="BNB67" s="74"/>
      <c r="BNC67" s="74"/>
      <c r="BND67" s="74"/>
      <c r="BNE67" s="74"/>
      <c r="BNF67" s="74"/>
      <c r="BNG67" s="74"/>
      <c r="BNH67" s="74"/>
      <c r="BNI67" s="74"/>
      <c r="BNJ67" s="74"/>
      <c r="BNK67" s="74"/>
      <c r="BNL67" s="74"/>
      <c r="BNM67" s="74"/>
      <c r="BNN67" s="74"/>
      <c r="BNO67" s="74"/>
      <c r="BNP67" s="74"/>
      <c r="BNQ67" s="74"/>
      <c r="BNR67" s="74"/>
      <c r="BNS67" s="74"/>
      <c r="BNT67" s="74"/>
      <c r="BNU67" s="74"/>
      <c r="BNV67" s="74"/>
      <c r="BNW67" s="74"/>
      <c r="BNX67" s="74"/>
      <c r="BNY67" s="74"/>
      <c r="BNZ67" s="74"/>
      <c r="BOA67" s="74"/>
      <c r="BOB67" s="74"/>
      <c r="BOC67" s="74"/>
      <c r="BOD67" s="74"/>
      <c r="BOE67" s="74"/>
      <c r="BOF67" s="74"/>
      <c r="BOG67" s="74"/>
      <c r="BOH67" s="74"/>
      <c r="BOI67" s="74"/>
      <c r="BOJ67" s="74"/>
      <c r="BOK67" s="74"/>
      <c r="BOL67" s="74"/>
      <c r="BOM67" s="74"/>
      <c r="BON67" s="74"/>
      <c r="BOO67" s="74"/>
      <c r="BOP67" s="74"/>
      <c r="BOQ67" s="74"/>
      <c r="BOR67" s="74"/>
      <c r="BOS67" s="74"/>
      <c r="BOT67" s="74"/>
      <c r="BOU67" s="74"/>
      <c r="BOV67" s="74"/>
      <c r="BOW67" s="74"/>
      <c r="BOX67" s="74"/>
      <c r="BOY67" s="74"/>
      <c r="BOZ67" s="74"/>
      <c r="BPA67" s="74"/>
    </row>
    <row r="68" spans="1:106 1718:1769" s="60" customFormat="1" ht="11.25">
      <c r="BNB68" s="70"/>
      <c r="BNC68" s="70"/>
      <c r="BND68" s="70"/>
      <c r="BNE68" s="70"/>
      <c r="BNF68" s="70"/>
      <c r="BNG68" s="70"/>
      <c r="BNH68" s="70"/>
      <c r="BNI68" s="70"/>
      <c r="BNJ68" s="70"/>
      <c r="BNK68" s="70"/>
      <c r="BNL68" s="70"/>
      <c r="BNM68" s="70"/>
      <c r="BNN68" s="70"/>
      <c r="BNO68" s="70"/>
      <c r="BNP68" s="70"/>
      <c r="BNQ68" s="70"/>
      <c r="BNR68" s="70"/>
      <c r="BNS68" s="70"/>
      <c r="BNT68" s="70"/>
      <c r="BNU68" s="70"/>
      <c r="BNV68" s="70"/>
      <c r="BNW68" s="70"/>
      <c r="BNX68" s="70"/>
      <c r="BNY68" s="70"/>
      <c r="BNZ68" s="70"/>
      <c r="BOA68" s="70"/>
      <c r="BOB68" s="70"/>
      <c r="BOC68" s="70"/>
      <c r="BOD68" s="70"/>
      <c r="BOE68" s="70"/>
      <c r="BOF68" s="70"/>
      <c r="BOG68" s="70"/>
      <c r="BOH68" s="70"/>
      <c r="BOI68" s="70"/>
      <c r="BOJ68" s="70"/>
      <c r="BOK68" s="70"/>
      <c r="BOL68" s="70"/>
      <c r="BOM68" s="70"/>
      <c r="BON68" s="70"/>
      <c r="BOO68" s="70"/>
      <c r="BOP68" s="70"/>
      <c r="BOQ68" s="70"/>
      <c r="BOR68" s="70"/>
      <c r="BOS68" s="70"/>
      <c r="BOT68" s="70"/>
      <c r="BOU68" s="70"/>
      <c r="BOV68" s="70"/>
      <c r="BOW68" s="70"/>
      <c r="BOX68" s="70"/>
      <c r="BOY68" s="70"/>
      <c r="BOZ68" s="70"/>
      <c r="BPA68" s="70"/>
    </row>
    <row r="69" spans="1:106 1718:1769" s="60" customFormat="1" ht="11.25">
      <c r="BNB69" s="70"/>
      <c r="BNC69" s="70"/>
      <c r="BND69" s="70"/>
      <c r="BNE69" s="70"/>
      <c r="BNF69" s="70"/>
      <c r="BNG69" s="70"/>
      <c r="BNH69" s="70"/>
      <c r="BNI69" s="70"/>
      <c r="BNJ69" s="70"/>
      <c r="BNK69" s="70"/>
      <c r="BNL69" s="70"/>
      <c r="BNM69" s="70"/>
      <c r="BNN69" s="70"/>
      <c r="BNO69" s="70"/>
      <c r="BNP69" s="70"/>
      <c r="BNQ69" s="70"/>
      <c r="BNR69" s="70"/>
      <c r="BNS69" s="70"/>
      <c r="BNT69" s="70"/>
      <c r="BNU69" s="70"/>
      <c r="BNV69" s="70"/>
      <c r="BNW69" s="70"/>
      <c r="BNX69" s="70"/>
      <c r="BNY69" s="70"/>
      <c r="BNZ69" s="70"/>
      <c r="BOA69" s="70"/>
      <c r="BOB69" s="70"/>
      <c r="BOC69" s="70"/>
      <c r="BOD69" s="70"/>
      <c r="BOE69" s="70"/>
      <c r="BOF69" s="70"/>
      <c r="BOG69" s="70"/>
      <c r="BOH69" s="70"/>
      <c r="BOI69" s="70"/>
      <c r="BOJ69" s="70"/>
      <c r="BOK69" s="70"/>
      <c r="BOL69" s="70"/>
      <c r="BOM69" s="70"/>
      <c r="BON69" s="70"/>
      <c r="BOO69" s="70"/>
      <c r="BOP69" s="70"/>
      <c r="BOQ69" s="70"/>
      <c r="BOR69" s="70"/>
      <c r="BOS69" s="70"/>
      <c r="BOT69" s="70"/>
      <c r="BOU69" s="70"/>
      <c r="BOV69" s="70"/>
      <c r="BOW69" s="70"/>
      <c r="BOX69" s="70"/>
      <c r="BOY69" s="70"/>
      <c r="BOZ69" s="70"/>
      <c r="BPA69" s="70"/>
    </row>
    <row r="70" spans="1:106 1718:1769" s="75" customFormat="1" ht="11.25">
      <c r="A70" s="214" t="s">
        <v>87</v>
      </c>
      <c r="B70" s="214"/>
      <c r="C70" s="145" t="s">
        <v>155</v>
      </c>
      <c r="D70" s="145"/>
      <c r="E70" s="145"/>
      <c r="F70" s="215" t="s">
        <v>87</v>
      </c>
      <c r="G70" s="215"/>
      <c r="H70" s="145" t="s">
        <v>146</v>
      </c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214">
        <v>20</v>
      </c>
      <c r="Y70" s="214"/>
      <c r="Z70" s="214"/>
      <c r="AA70" s="216" t="s">
        <v>156</v>
      </c>
      <c r="AB70" s="216"/>
      <c r="AC70" s="216"/>
      <c r="AD70" s="215" t="s">
        <v>88</v>
      </c>
      <c r="AE70" s="215"/>
      <c r="AF70" s="215"/>
      <c r="BNB70" s="76"/>
      <c r="BNC70" s="76"/>
      <c r="BND70" s="76"/>
      <c r="BNE70" s="76"/>
      <c r="BNF70" s="76"/>
      <c r="BNG70" s="76"/>
      <c r="BNH70" s="76"/>
      <c r="BNI70" s="76"/>
      <c r="BNJ70" s="76"/>
      <c r="BNK70" s="76"/>
      <c r="BNL70" s="76"/>
      <c r="BNM70" s="76"/>
      <c r="BNN70" s="76"/>
      <c r="BNO70" s="76"/>
      <c r="BNP70" s="76"/>
      <c r="BNQ70" s="76"/>
      <c r="BNR70" s="76"/>
      <c r="BNS70" s="76"/>
      <c r="BNT70" s="76"/>
      <c r="BNU70" s="76"/>
      <c r="BNV70" s="76"/>
      <c r="BNW70" s="76"/>
      <c r="BNX70" s="76"/>
      <c r="BNY70" s="76"/>
      <c r="BNZ70" s="76"/>
      <c r="BOA70" s="76"/>
      <c r="BOB70" s="76"/>
      <c r="BOC70" s="76"/>
      <c r="BOD70" s="76"/>
      <c r="BOE70" s="76"/>
      <c r="BOF70" s="76"/>
      <c r="BOG70" s="76"/>
      <c r="BOH70" s="76"/>
      <c r="BOI70" s="76"/>
      <c r="BOJ70" s="76"/>
      <c r="BOK70" s="76"/>
      <c r="BOL70" s="76"/>
      <c r="BOM70" s="76"/>
      <c r="BON70" s="76"/>
      <c r="BOO70" s="76"/>
      <c r="BOP70" s="76"/>
      <c r="BOQ70" s="76"/>
      <c r="BOR70" s="76"/>
      <c r="BOS70" s="76"/>
      <c r="BOT70" s="76"/>
      <c r="BOU70" s="76"/>
      <c r="BOV70" s="76"/>
      <c r="BOW70" s="76"/>
      <c r="BOX70" s="76"/>
      <c r="BOY70" s="76"/>
      <c r="BOZ70" s="76"/>
      <c r="BPA70" s="76"/>
    </row>
    <row r="71" spans="1:106 1718:1769" s="75" customFormat="1" ht="11.25" customHeight="1" thickBot="1">
      <c r="BNB71" s="76"/>
      <c r="BNC71" s="76"/>
      <c r="BND71" s="76"/>
      <c r="BNE71" s="76"/>
      <c r="BNF71" s="76"/>
      <c r="BNG71" s="76"/>
      <c r="BNH71" s="76"/>
      <c r="BNI71" s="76"/>
      <c r="BNJ71" s="76"/>
      <c r="BNK71" s="76"/>
      <c r="BNL71" s="76"/>
      <c r="BNM71" s="76"/>
      <c r="BNN71" s="76"/>
      <c r="BNO71" s="76"/>
      <c r="BNP71" s="76"/>
      <c r="BNQ71" s="76"/>
      <c r="BNR71" s="76"/>
      <c r="BNS71" s="76"/>
      <c r="BNT71" s="76"/>
      <c r="BNU71" s="76"/>
      <c r="BNV71" s="76"/>
      <c r="BNW71" s="76"/>
      <c r="BNX71" s="76"/>
      <c r="BNY71" s="76"/>
      <c r="BNZ71" s="76"/>
      <c r="BOA71" s="76"/>
      <c r="BOB71" s="76"/>
      <c r="BOC71" s="76"/>
      <c r="BOD71" s="76"/>
      <c r="BOE71" s="76"/>
      <c r="BOF71" s="76"/>
      <c r="BOG71" s="76"/>
      <c r="BOH71" s="76"/>
      <c r="BOI71" s="76"/>
      <c r="BOJ71" s="76"/>
      <c r="BOK71" s="76"/>
      <c r="BOL71" s="76"/>
      <c r="BOM71" s="76"/>
      <c r="BON71" s="76"/>
      <c r="BOO71" s="76"/>
      <c r="BOP71" s="76"/>
      <c r="BOQ71" s="76"/>
      <c r="BOR71" s="76"/>
      <c r="BOS71" s="76"/>
      <c r="BOT71" s="76"/>
      <c r="BOU71" s="76"/>
      <c r="BOV71" s="76"/>
      <c r="BOW71" s="76"/>
      <c r="BOX71" s="76"/>
      <c r="BOY71" s="76"/>
      <c r="BOZ71" s="76"/>
      <c r="BPA71" s="76"/>
    </row>
    <row r="72" spans="1:106 1718:1769" ht="12" customHeight="1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</row>
    <row r="73" spans="1:106 1718:1769" ht="12" customHeight="1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</row>
    <row r="74" spans="1:106 1718:1769" s="12" customFormat="1" ht="45.75" customHeight="1">
      <c r="A74" s="26"/>
      <c r="B74" s="207" t="s">
        <v>76</v>
      </c>
      <c r="C74" s="183"/>
      <c r="D74" s="183"/>
      <c r="E74" s="183"/>
      <c r="F74" s="183"/>
      <c r="G74" s="183"/>
      <c r="H74" s="183"/>
      <c r="I74" s="183"/>
      <c r="J74" s="183"/>
      <c r="K74" s="183"/>
      <c r="L74" s="183"/>
      <c r="M74" s="183"/>
      <c r="N74" s="183"/>
      <c r="O74" s="183"/>
      <c r="P74" s="183"/>
      <c r="Q74" s="183"/>
      <c r="R74" s="183"/>
      <c r="S74" s="183"/>
      <c r="T74" s="183"/>
      <c r="U74" s="183"/>
      <c r="V74" s="183"/>
      <c r="W74" s="183"/>
      <c r="X74" s="183"/>
      <c r="Y74" s="183"/>
      <c r="Z74" s="183"/>
      <c r="AA74" s="183"/>
      <c r="AB74" s="183"/>
      <c r="AC74" s="183"/>
      <c r="AD74" s="183"/>
      <c r="AE74" s="183"/>
      <c r="AF74" s="183"/>
      <c r="AG74" s="183"/>
      <c r="AH74" s="183"/>
      <c r="AI74" s="183"/>
      <c r="AJ74" s="183"/>
      <c r="AK74" s="183"/>
      <c r="AL74" s="183"/>
      <c r="AM74" s="183"/>
      <c r="AN74" s="183"/>
      <c r="AO74" s="183"/>
      <c r="AP74" s="183"/>
      <c r="AQ74" s="183"/>
      <c r="AR74" s="183"/>
      <c r="AS74" s="183"/>
      <c r="AT74" s="183"/>
      <c r="AU74" s="183"/>
      <c r="AV74" s="183"/>
      <c r="AW74" s="183"/>
      <c r="AX74" s="183"/>
      <c r="AY74" s="183"/>
      <c r="AZ74" s="183"/>
      <c r="BA74" s="183"/>
      <c r="BB74" s="183"/>
      <c r="BC74" s="183"/>
      <c r="BD74" s="183"/>
      <c r="BE74" s="183"/>
      <c r="BF74" s="183"/>
      <c r="BG74" s="183"/>
      <c r="BH74" s="183"/>
      <c r="BI74" s="183"/>
      <c r="BJ74" s="183"/>
      <c r="BK74" s="183"/>
      <c r="BL74" s="183"/>
      <c r="BM74" s="183"/>
      <c r="BN74" s="183"/>
      <c r="BO74" s="183"/>
      <c r="BP74" s="183"/>
      <c r="BQ74" s="183"/>
      <c r="BR74" s="183"/>
      <c r="BS74" s="183"/>
      <c r="BT74" s="183"/>
      <c r="BU74" s="183"/>
      <c r="BV74" s="183"/>
      <c r="BW74" s="183"/>
      <c r="BX74" s="183"/>
      <c r="BY74" s="183"/>
      <c r="BZ74" s="183"/>
      <c r="CA74" s="183"/>
      <c r="CB74" s="183"/>
      <c r="CC74" s="183"/>
      <c r="CD74" s="183"/>
      <c r="CE74" s="183"/>
      <c r="CF74" s="183"/>
      <c r="CG74" s="183"/>
      <c r="CH74" s="183"/>
      <c r="CI74" s="183"/>
      <c r="CJ74" s="183"/>
      <c r="CK74" s="183"/>
      <c r="CL74" s="183"/>
      <c r="CM74" s="183"/>
      <c r="CN74" s="183"/>
      <c r="CO74" s="183"/>
      <c r="CP74" s="183"/>
      <c r="CQ74" s="183"/>
      <c r="CR74" s="183"/>
      <c r="CS74" s="183"/>
      <c r="CT74" s="183"/>
      <c r="CU74" s="183"/>
      <c r="CV74" s="183"/>
      <c r="CW74" s="183"/>
      <c r="CX74" s="183"/>
      <c r="CY74" s="183"/>
      <c r="CZ74" s="183"/>
      <c r="DA74" s="26"/>
      <c r="BNB74" s="27"/>
      <c r="BNC74" s="27"/>
      <c r="BND74" s="27"/>
      <c r="BNE74" s="27"/>
      <c r="BNF74" s="27"/>
      <c r="BNG74" s="27"/>
      <c r="BNH74" s="27"/>
      <c r="BNI74" s="27"/>
      <c r="BNJ74" s="27"/>
      <c r="BNK74" s="27"/>
      <c r="BNL74" s="27"/>
      <c r="BNM74" s="27"/>
      <c r="BNN74" s="27"/>
      <c r="BNO74" s="27"/>
      <c r="BNP74" s="27"/>
      <c r="BNQ74" s="27"/>
      <c r="BNR74" s="27"/>
      <c r="BNS74" s="27"/>
      <c r="BNT74" s="27"/>
      <c r="BNU74" s="27"/>
      <c r="BNV74" s="27"/>
      <c r="BNW74" s="27"/>
      <c r="BNX74" s="27"/>
      <c r="BNY74" s="27"/>
      <c r="BNZ74" s="27"/>
      <c r="BOA74" s="27"/>
      <c r="BOB74" s="27"/>
      <c r="BOC74" s="27"/>
      <c r="BOD74" s="27"/>
      <c r="BOE74" s="27"/>
      <c r="BOF74" s="27"/>
      <c r="BOG74" s="27"/>
      <c r="BOH74" s="27"/>
      <c r="BOI74" s="27"/>
      <c r="BOJ74" s="27"/>
      <c r="BOK74" s="27"/>
      <c r="BOL74" s="27"/>
      <c r="BOM74" s="27"/>
      <c r="BON74" s="27"/>
      <c r="BOO74" s="27"/>
      <c r="BOP74" s="27"/>
      <c r="BOQ74" s="27"/>
      <c r="BOR74" s="27"/>
      <c r="BOS74" s="27"/>
      <c r="BOT74" s="27"/>
      <c r="BOU74" s="27"/>
      <c r="BOV74" s="27"/>
      <c r="BOW74" s="27"/>
      <c r="BOX74" s="27"/>
      <c r="BOY74" s="27"/>
      <c r="BOZ74" s="27"/>
      <c r="BPA74" s="27"/>
    </row>
    <row r="75" spans="1:106 1718:1769" s="12" customFormat="1" ht="67.5" customHeight="1">
      <c r="A75" s="26"/>
      <c r="B75" s="207" t="s">
        <v>92</v>
      </c>
      <c r="C75" s="183"/>
      <c r="D75" s="183"/>
      <c r="E75" s="183"/>
      <c r="F75" s="183"/>
      <c r="G75" s="183"/>
      <c r="H75" s="183"/>
      <c r="I75" s="183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U75" s="183"/>
      <c r="V75" s="183"/>
      <c r="W75" s="183"/>
      <c r="X75" s="183"/>
      <c r="Y75" s="183"/>
      <c r="Z75" s="183"/>
      <c r="AA75" s="183"/>
      <c r="AB75" s="183"/>
      <c r="AC75" s="183"/>
      <c r="AD75" s="183"/>
      <c r="AE75" s="183"/>
      <c r="AF75" s="183"/>
      <c r="AG75" s="183"/>
      <c r="AH75" s="183"/>
      <c r="AI75" s="183"/>
      <c r="AJ75" s="183"/>
      <c r="AK75" s="183"/>
      <c r="AL75" s="183"/>
      <c r="AM75" s="183"/>
      <c r="AN75" s="183"/>
      <c r="AO75" s="183"/>
      <c r="AP75" s="183"/>
      <c r="AQ75" s="183"/>
      <c r="AR75" s="183"/>
      <c r="AS75" s="183"/>
      <c r="AT75" s="183"/>
      <c r="AU75" s="183"/>
      <c r="AV75" s="183"/>
      <c r="AW75" s="183"/>
      <c r="AX75" s="183"/>
      <c r="AY75" s="183"/>
      <c r="AZ75" s="183"/>
      <c r="BA75" s="183"/>
      <c r="BB75" s="183"/>
      <c r="BC75" s="183"/>
      <c r="BD75" s="183"/>
      <c r="BE75" s="183"/>
      <c r="BF75" s="183"/>
      <c r="BG75" s="183"/>
      <c r="BH75" s="183"/>
      <c r="BI75" s="183"/>
      <c r="BJ75" s="183"/>
      <c r="BK75" s="183"/>
      <c r="BL75" s="183"/>
      <c r="BM75" s="183"/>
      <c r="BN75" s="183"/>
      <c r="BO75" s="183"/>
      <c r="BP75" s="183"/>
      <c r="BQ75" s="183"/>
      <c r="BR75" s="183"/>
      <c r="BS75" s="183"/>
      <c r="BT75" s="183"/>
      <c r="BU75" s="183"/>
      <c r="BV75" s="183"/>
      <c r="BW75" s="183"/>
      <c r="BX75" s="183"/>
      <c r="BY75" s="183"/>
      <c r="BZ75" s="183"/>
      <c r="CA75" s="183"/>
      <c r="CB75" s="183"/>
      <c r="CC75" s="183"/>
      <c r="CD75" s="183"/>
      <c r="CE75" s="183"/>
      <c r="CF75" s="183"/>
      <c r="CG75" s="183"/>
      <c r="CH75" s="183"/>
      <c r="CI75" s="183"/>
      <c r="CJ75" s="183"/>
      <c r="CK75" s="183"/>
      <c r="CL75" s="183"/>
      <c r="CM75" s="183"/>
      <c r="CN75" s="183"/>
      <c r="CO75" s="183"/>
      <c r="CP75" s="183"/>
      <c r="CQ75" s="183"/>
      <c r="CR75" s="183"/>
      <c r="CS75" s="183"/>
      <c r="CT75" s="183"/>
      <c r="CU75" s="183"/>
      <c r="CV75" s="183"/>
      <c r="CW75" s="183"/>
      <c r="CX75" s="183"/>
      <c r="CY75" s="183"/>
      <c r="CZ75" s="183"/>
      <c r="DA75" s="26"/>
      <c r="BNB75" s="27"/>
      <c r="BNC75" s="27"/>
      <c r="BND75" s="27"/>
      <c r="BNE75" s="27"/>
      <c r="BNF75" s="27"/>
      <c r="BNG75" s="27"/>
      <c r="BNH75" s="27"/>
      <c r="BNI75" s="27"/>
      <c r="BNJ75" s="27"/>
      <c r="BNK75" s="27"/>
      <c r="BNL75" s="27"/>
      <c r="BNM75" s="27"/>
      <c r="BNN75" s="27"/>
      <c r="BNO75" s="27"/>
      <c r="BNP75" s="27"/>
      <c r="BNQ75" s="27"/>
      <c r="BNR75" s="27"/>
      <c r="BNS75" s="27"/>
      <c r="BNT75" s="27"/>
      <c r="BNU75" s="27"/>
      <c r="BNV75" s="27"/>
      <c r="BNW75" s="27"/>
      <c r="BNX75" s="27"/>
      <c r="BNY75" s="27"/>
      <c r="BNZ75" s="27"/>
      <c r="BOA75" s="27"/>
      <c r="BOB75" s="27"/>
      <c r="BOC75" s="27"/>
      <c r="BOD75" s="27"/>
      <c r="BOE75" s="27"/>
      <c r="BOF75" s="27"/>
      <c r="BOG75" s="27"/>
      <c r="BOH75" s="27"/>
      <c r="BOI75" s="27"/>
      <c r="BOJ75" s="27"/>
      <c r="BOK75" s="27"/>
      <c r="BOL75" s="27"/>
      <c r="BOM75" s="27"/>
      <c r="BON75" s="27"/>
      <c r="BOO75" s="27"/>
      <c r="BOP75" s="27"/>
      <c r="BOQ75" s="27"/>
      <c r="BOR75" s="27"/>
      <c r="BOS75" s="27"/>
      <c r="BOT75" s="27"/>
      <c r="BOU75" s="27"/>
      <c r="BOV75" s="27"/>
      <c r="BOW75" s="27"/>
      <c r="BOX75" s="27"/>
      <c r="BOY75" s="27"/>
      <c r="BOZ75" s="27"/>
      <c r="BPA75" s="27"/>
    </row>
    <row r="76" spans="1:106 1718:1769" s="12" customFormat="1" ht="90" customHeight="1">
      <c r="A76" s="26"/>
      <c r="B76" s="207" t="s">
        <v>77</v>
      </c>
      <c r="C76" s="183"/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U76" s="183"/>
      <c r="V76" s="183"/>
      <c r="W76" s="183"/>
      <c r="X76" s="183"/>
      <c r="Y76" s="183"/>
      <c r="Z76" s="183"/>
      <c r="AA76" s="183"/>
      <c r="AB76" s="183"/>
      <c r="AC76" s="183"/>
      <c r="AD76" s="183"/>
      <c r="AE76" s="183"/>
      <c r="AF76" s="183"/>
      <c r="AG76" s="183"/>
      <c r="AH76" s="183"/>
      <c r="AI76" s="183"/>
      <c r="AJ76" s="183"/>
      <c r="AK76" s="183"/>
      <c r="AL76" s="183"/>
      <c r="AM76" s="183"/>
      <c r="AN76" s="183"/>
      <c r="AO76" s="183"/>
      <c r="AP76" s="183"/>
      <c r="AQ76" s="183"/>
      <c r="AR76" s="183"/>
      <c r="AS76" s="183"/>
      <c r="AT76" s="183"/>
      <c r="AU76" s="183"/>
      <c r="AV76" s="183"/>
      <c r="AW76" s="183"/>
      <c r="AX76" s="183"/>
      <c r="AY76" s="183"/>
      <c r="AZ76" s="183"/>
      <c r="BA76" s="183"/>
      <c r="BB76" s="183"/>
      <c r="BC76" s="183"/>
      <c r="BD76" s="183"/>
      <c r="BE76" s="183"/>
      <c r="BF76" s="183"/>
      <c r="BG76" s="183"/>
      <c r="BH76" s="183"/>
      <c r="BI76" s="183"/>
      <c r="BJ76" s="183"/>
      <c r="BK76" s="183"/>
      <c r="BL76" s="183"/>
      <c r="BM76" s="183"/>
      <c r="BN76" s="183"/>
      <c r="BO76" s="183"/>
      <c r="BP76" s="183"/>
      <c r="BQ76" s="183"/>
      <c r="BR76" s="183"/>
      <c r="BS76" s="183"/>
      <c r="BT76" s="183"/>
      <c r="BU76" s="183"/>
      <c r="BV76" s="183"/>
      <c r="BW76" s="183"/>
      <c r="BX76" s="183"/>
      <c r="BY76" s="183"/>
      <c r="BZ76" s="183"/>
      <c r="CA76" s="183"/>
      <c r="CB76" s="183"/>
      <c r="CC76" s="183"/>
      <c r="CD76" s="183"/>
      <c r="CE76" s="183"/>
      <c r="CF76" s="183"/>
      <c r="CG76" s="183"/>
      <c r="CH76" s="183"/>
      <c r="CI76" s="183"/>
      <c r="CJ76" s="183"/>
      <c r="CK76" s="183"/>
      <c r="CL76" s="183"/>
      <c r="CM76" s="183"/>
      <c r="CN76" s="183"/>
      <c r="CO76" s="183"/>
      <c r="CP76" s="183"/>
      <c r="CQ76" s="183"/>
      <c r="CR76" s="183"/>
      <c r="CS76" s="183"/>
      <c r="CT76" s="183"/>
      <c r="CU76" s="183"/>
      <c r="CV76" s="183"/>
      <c r="CW76" s="183"/>
      <c r="CX76" s="183"/>
      <c r="CY76" s="183"/>
      <c r="CZ76" s="183"/>
      <c r="DA76" s="26"/>
      <c r="BNB76" s="27"/>
      <c r="BNC76" s="27"/>
      <c r="BND76" s="27"/>
      <c r="BNE76" s="27"/>
      <c r="BNF76" s="27"/>
      <c r="BNG76" s="27"/>
      <c r="BNH76" s="27"/>
      <c r="BNI76" s="27"/>
      <c r="BNJ76" s="27"/>
      <c r="BNK76" s="27"/>
      <c r="BNL76" s="27"/>
      <c r="BNM76" s="27"/>
      <c r="BNN76" s="27"/>
      <c r="BNO76" s="27"/>
      <c r="BNP76" s="27"/>
      <c r="BNQ76" s="27"/>
      <c r="BNR76" s="27"/>
      <c r="BNS76" s="27"/>
      <c r="BNT76" s="27"/>
      <c r="BNU76" s="27"/>
      <c r="BNV76" s="27"/>
      <c r="BNW76" s="27"/>
      <c r="BNX76" s="27"/>
      <c r="BNY76" s="27"/>
      <c r="BNZ76" s="27"/>
      <c r="BOA76" s="27"/>
      <c r="BOB76" s="27"/>
      <c r="BOC76" s="27"/>
      <c r="BOD76" s="27"/>
      <c r="BOE76" s="27"/>
      <c r="BOF76" s="27"/>
      <c r="BOG76" s="27"/>
      <c r="BOH76" s="27"/>
      <c r="BOI76" s="27"/>
      <c r="BOJ76" s="27"/>
      <c r="BOK76" s="27"/>
      <c r="BOL76" s="27"/>
      <c r="BOM76" s="27"/>
      <c r="BON76" s="27"/>
      <c r="BOO76" s="27"/>
      <c r="BOP76" s="27"/>
      <c r="BOQ76" s="27"/>
      <c r="BOR76" s="27"/>
      <c r="BOS76" s="27"/>
      <c r="BOT76" s="27"/>
      <c r="BOU76" s="27"/>
      <c r="BOV76" s="27"/>
      <c r="BOW76" s="27"/>
      <c r="BOX76" s="27"/>
      <c r="BOY76" s="27"/>
      <c r="BOZ76" s="27"/>
      <c r="BPA76" s="27"/>
    </row>
    <row r="77" spans="1:106 1718:1769" s="12" customFormat="1" ht="56.25" customHeight="1">
      <c r="A77" s="26"/>
      <c r="B77" s="207" t="s">
        <v>93</v>
      </c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3"/>
      <c r="P77" s="183"/>
      <c r="Q77" s="183"/>
      <c r="R77" s="183"/>
      <c r="S77" s="183"/>
      <c r="T77" s="183"/>
      <c r="U77" s="183"/>
      <c r="V77" s="183"/>
      <c r="W77" s="183"/>
      <c r="X77" s="183"/>
      <c r="Y77" s="183"/>
      <c r="Z77" s="183"/>
      <c r="AA77" s="183"/>
      <c r="AB77" s="183"/>
      <c r="AC77" s="183"/>
      <c r="AD77" s="183"/>
      <c r="AE77" s="183"/>
      <c r="AF77" s="183"/>
      <c r="AG77" s="183"/>
      <c r="AH77" s="183"/>
      <c r="AI77" s="183"/>
      <c r="AJ77" s="183"/>
      <c r="AK77" s="183"/>
      <c r="AL77" s="183"/>
      <c r="AM77" s="183"/>
      <c r="AN77" s="183"/>
      <c r="AO77" s="183"/>
      <c r="AP77" s="183"/>
      <c r="AQ77" s="183"/>
      <c r="AR77" s="183"/>
      <c r="AS77" s="183"/>
      <c r="AT77" s="183"/>
      <c r="AU77" s="183"/>
      <c r="AV77" s="183"/>
      <c r="AW77" s="183"/>
      <c r="AX77" s="183"/>
      <c r="AY77" s="183"/>
      <c r="AZ77" s="183"/>
      <c r="BA77" s="183"/>
      <c r="BB77" s="183"/>
      <c r="BC77" s="183"/>
      <c r="BD77" s="183"/>
      <c r="BE77" s="183"/>
      <c r="BF77" s="183"/>
      <c r="BG77" s="183"/>
      <c r="BH77" s="183"/>
      <c r="BI77" s="183"/>
      <c r="BJ77" s="183"/>
      <c r="BK77" s="183"/>
      <c r="BL77" s="183"/>
      <c r="BM77" s="183"/>
      <c r="BN77" s="183"/>
      <c r="BO77" s="183"/>
      <c r="BP77" s="183"/>
      <c r="BQ77" s="183"/>
      <c r="BR77" s="183"/>
      <c r="BS77" s="183"/>
      <c r="BT77" s="183"/>
      <c r="BU77" s="183"/>
      <c r="BV77" s="183"/>
      <c r="BW77" s="183"/>
      <c r="BX77" s="183"/>
      <c r="BY77" s="183"/>
      <c r="BZ77" s="183"/>
      <c r="CA77" s="183"/>
      <c r="CB77" s="183"/>
      <c r="CC77" s="183"/>
      <c r="CD77" s="183"/>
      <c r="CE77" s="183"/>
      <c r="CF77" s="183"/>
      <c r="CG77" s="183"/>
      <c r="CH77" s="183"/>
      <c r="CI77" s="183"/>
      <c r="CJ77" s="183"/>
      <c r="CK77" s="183"/>
      <c r="CL77" s="183"/>
      <c r="CM77" s="183"/>
      <c r="CN77" s="183"/>
      <c r="CO77" s="183"/>
      <c r="CP77" s="183"/>
      <c r="CQ77" s="183"/>
      <c r="CR77" s="183"/>
      <c r="CS77" s="183"/>
      <c r="CT77" s="183"/>
      <c r="CU77" s="183"/>
      <c r="CV77" s="183"/>
      <c r="CW77" s="183"/>
      <c r="CX77" s="183"/>
      <c r="CY77" s="183"/>
      <c r="CZ77" s="183"/>
      <c r="DA77" s="26"/>
      <c r="BNB77" s="27"/>
      <c r="BNC77" s="27"/>
      <c r="BND77" s="27"/>
      <c r="BNE77" s="27"/>
      <c r="BNF77" s="27"/>
      <c r="BNG77" s="27"/>
      <c r="BNH77" s="27"/>
      <c r="BNI77" s="27"/>
      <c r="BNJ77" s="27"/>
      <c r="BNK77" s="27"/>
      <c r="BNL77" s="27"/>
      <c r="BNM77" s="27"/>
      <c r="BNN77" s="27"/>
      <c r="BNO77" s="27"/>
      <c r="BNP77" s="27"/>
      <c r="BNQ77" s="27"/>
      <c r="BNR77" s="27"/>
      <c r="BNS77" s="27"/>
      <c r="BNT77" s="27"/>
      <c r="BNU77" s="27"/>
      <c r="BNV77" s="27"/>
      <c r="BNW77" s="27"/>
      <c r="BNX77" s="27"/>
      <c r="BNY77" s="27"/>
      <c r="BNZ77" s="27"/>
      <c r="BOA77" s="27"/>
      <c r="BOB77" s="27"/>
      <c r="BOC77" s="27"/>
      <c r="BOD77" s="27"/>
      <c r="BOE77" s="27"/>
      <c r="BOF77" s="27"/>
      <c r="BOG77" s="27"/>
      <c r="BOH77" s="27"/>
      <c r="BOI77" s="27"/>
      <c r="BOJ77" s="27"/>
      <c r="BOK77" s="27"/>
      <c r="BOL77" s="27"/>
      <c r="BOM77" s="27"/>
      <c r="BON77" s="27"/>
      <c r="BOO77" s="27"/>
      <c r="BOP77" s="27"/>
      <c r="BOQ77" s="27"/>
      <c r="BOR77" s="27"/>
      <c r="BOS77" s="27"/>
      <c r="BOT77" s="27"/>
      <c r="BOU77" s="27"/>
      <c r="BOV77" s="27"/>
      <c r="BOW77" s="27"/>
      <c r="BOX77" s="27"/>
      <c r="BOY77" s="27"/>
      <c r="BOZ77" s="27"/>
      <c r="BPA77" s="27"/>
    </row>
    <row r="78" spans="1:106 1718:1769" s="12" customFormat="1" ht="67.5" customHeight="1">
      <c r="A78" s="26"/>
      <c r="B78" s="207" t="s">
        <v>94</v>
      </c>
      <c r="C78" s="183"/>
      <c r="D78" s="183"/>
      <c r="E78" s="183"/>
      <c r="F78" s="183"/>
      <c r="G78" s="183"/>
      <c r="H78" s="183"/>
      <c r="I78" s="183"/>
      <c r="J78" s="183"/>
      <c r="K78" s="183"/>
      <c r="L78" s="183"/>
      <c r="M78" s="183"/>
      <c r="N78" s="183"/>
      <c r="O78" s="183"/>
      <c r="P78" s="183"/>
      <c r="Q78" s="183"/>
      <c r="R78" s="183"/>
      <c r="S78" s="183"/>
      <c r="T78" s="183"/>
      <c r="U78" s="183"/>
      <c r="V78" s="183"/>
      <c r="W78" s="183"/>
      <c r="X78" s="183"/>
      <c r="Y78" s="183"/>
      <c r="Z78" s="183"/>
      <c r="AA78" s="183"/>
      <c r="AB78" s="183"/>
      <c r="AC78" s="183"/>
      <c r="AD78" s="183"/>
      <c r="AE78" s="183"/>
      <c r="AF78" s="183"/>
      <c r="AG78" s="183"/>
      <c r="AH78" s="183"/>
      <c r="AI78" s="183"/>
      <c r="AJ78" s="183"/>
      <c r="AK78" s="183"/>
      <c r="AL78" s="183"/>
      <c r="AM78" s="183"/>
      <c r="AN78" s="183"/>
      <c r="AO78" s="183"/>
      <c r="AP78" s="183"/>
      <c r="AQ78" s="183"/>
      <c r="AR78" s="183"/>
      <c r="AS78" s="183"/>
      <c r="AT78" s="183"/>
      <c r="AU78" s="183"/>
      <c r="AV78" s="183"/>
      <c r="AW78" s="183"/>
      <c r="AX78" s="183"/>
      <c r="AY78" s="183"/>
      <c r="AZ78" s="183"/>
      <c r="BA78" s="183"/>
      <c r="BB78" s="183"/>
      <c r="BC78" s="183"/>
      <c r="BD78" s="183"/>
      <c r="BE78" s="183"/>
      <c r="BF78" s="183"/>
      <c r="BG78" s="183"/>
      <c r="BH78" s="183"/>
      <c r="BI78" s="183"/>
      <c r="BJ78" s="183"/>
      <c r="BK78" s="183"/>
      <c r="BL78" s="183"/>
      <c r="BM78" s="183"/>
      <c r="BN78" s="183"/>
      <c r="BO78" s="183"/>
      <c r="BP78" s="183"/>
      <c r="BQ78" s="183"/>
      <c r="BR78" s="183"/>
      <c r="BS78" s="183"/>
      <c r="BT78" s="183"/>
      <c r="BU78" s="183"/>
      <c r="BV78" s="183"/>
      <c r="BW78" s="183"/>
      <c r="BX78" s="183"/>
      <c r="BY78" s="183"/>
      <c r="BZ78" s="183"/>
      <c r="CA78" s="183"/>
      <c r="CB78" s="183"/>
      <c r="CC78" s="183"/>
      <c r="CD78" s="183"/>
      <c r="CE78" s="183"/>
      <c r="CF78" s="183"/>
      <c r="CG78" s="183"/>
      <c r="CH78" s="183"/>
      <c r="CI78" s="183"/>
      <c r="CJ78" s="183"/>
      <c r="CK78" s="183"/>
      <c r="CL78" s="183"/>
      <c r="CM78" s="183"/>
      <c r="CN78" s="183"/>
      <c r="CO78" s="183"/>
      <c r="CP78" s="183"/>
      <c r="CQ78" s="183"/>
      <c r="CR78" s="183"/>
      <c r="CS78" s="183"/>
      <c r="CT78" s="183"/>
      <c r="CU78" s="183"/>
      <c r="CV78" s="183"/>
      <c r="CW78" s="183"/>
      <c r="CX78" s="183"/>
      <c r="CY78" s="183"/>
      <c r="CZ78" s="183"/>
      <c r="DA78" s="26"/>
      <c r="BNB78" s="27"/>
      <c r="BNC78" s="27"/>
      <c r="BND78" s="27"/>
      <c r="BNE78" s="27"/>
      <c r="BNF78" s="27"/>
      <c r="BNG78" s="27"/>
      <c r="BNH78" s="27"/>
      <c r="BNI78" s="27"/>
      <c r="BNJ78" s="27"/>
      <c r="BNK78" s="27"/>
      <c r="BNL78" s="27"/>
      <c r="BNM78" s="27"/>
      <c r="BNN78" s="27"/>
      <c r="BNO78" s="27"/>
      <c r="BNP78" s="27"/>
      <c r="BNQ78" s="27"/>
      <c r="BNR78" s="27"/>
      <c r="BNS78" s="27"/>
      <c r="BNT78" s="27"/>
      <c r="BNU78" s="27"/>
      <c r="BNV78" s="27"/>
      <c r="BNW78" s="27"/>
      <c r="BNX78" s="27"/>
      <c r="BNY78" s="27"/>
      <c r="BNZ78" s="27"/>
      <c r="BOA78" s="27"/>
      <c r="BOB78" s="27"/>
      <c r="BOC78" s="27"/>
      <c r="BOD78" s="27"/>
      <c r="BOE78" s="27"/>
      <c r="BOF78" s="27"/>
      <c r="BOG78" s="27"/>
      <c r="BOH78" s="27"/>
      <c r="BOI78" s="27"/>
      <c r="BOJ78" s="27"/>
      <c r="BOK78" s="27"/>
      <c r="BOL78" s="27"/>
      <c r="BOM78" s="27"/>
      <c r="BON78" s="27"/>
      <c r="BOO78" s="27"/>
      <c r="BOP78" s="27"/>
      <c r="BOQ78" s="27"/>
      <c r="BOR78" s="27"/>
      <c r="BOS78" s="27"/>
      <c r="BOT78" s="27"/>
      <c r="BOU78" s="27"/>
      <c r="BOV78" s="27"/>
      <c r="BOW78" s="27"/>
      <c r="BOX78" s="27"/>
      <c r="BOY78" s="27"/>
      <c r="BOZ78" s="27"/>
      <c r="BPA78" s="27"/>
    </row>
    <row r="79" spans="1:106 1718:1769" s="12" customFormat="1" ht="67.5" customHeight="1">
      <c r="A79" s="26"/>
      <c r="B79" s="207" t="s">
        <v>95</v>
      </c>
      <c r="C79" s="183"/>
      <c r="D79" s="183"/>
      <c r="E79" s="183"/>
      <c r="F79" s="183"/>
      <c r="G79" s="183"/>
      <c r="H79" s="183"/>
      <c r="I79" s="183"/>
      <c r="J79" s="183"/>
      <c r="K79" s="183"/>
      <c r="L79" s="183"/>
      <c r="M79" s="183"/>
      <c r="N79" s="183"/>
      <c r="O79" s="183"/>
      <c r="P79" s="183"/>
      <c r="Q79" s="183"/>
      <c r="R79" s="183"/>
      <c r="S79" s="183"/>
      <c r="T79" s="183"/>
      <c r="U79" s="183"/>
      <c r="V79" s="183"/>
      <c r="W79" s="183"/>
      <c r="X79" s="183"/>
      <c r="Y79" s="183"/>
      <c r="Z79" s="183"/>
      <c r="AA79" s="183"/>
      <c r="AB79" s="183"/>
      <c r="AC79" s="183"/>
      <c r="AD79" s="183"/>
      <c r="AE79" s="183"/>
      <c r="AF79" s="183"/>
      <c r="AG79" s="183"/>
      <c r="AH79" s="183"/>
      <c r="AI79" s="183"/>
      <c r="AJ79" s="183"/>
      <c r="AK79" s="183"/>
      <c r="AL79" s="183"/>
      <c r="AM79" s="183"/>
      <c r="AN79" s="183"/>
      <c r="AO79" s="183"/>
      <c r="AP79" s="183"/>
      <c r="AQ79" s="183"/>
      <c r="AR79" s="183"/>
      <c r="AS79" s="183"/>
      <c r="AT79" s="183"/>
      <c r="AU79" s="183"/>
      <c r="AV79" s="183"/>
      <c r="AW79" s="183"/>
      <c r="AX79" s="183"/>
      <c r="AY79" s="183"/>
      <c r="AZ79" s="183"/>
      <c r="BA79" s="183"/>
      <c r="BB79" s="183"/>
      <c r="BC79" s="183"/>
      <c r="BD79" s="183"/>
      <c r="BE79" s="183"/>
      <c r="BF79" s="183"/>
      <c r="BG79" s="183"/>
      <c r="BH79" s="183"/>
      <c r="BI79" s="183"/>
      <c r="BJ79" s="183"/>
      <c r="BK79" s="183"/>
      <c r="BL79" s="183"/>
      <c r="BM79" s="183"/>
      <c r="BN79" s="183"/>
      <c r="BO79" s="183"/>
      <c r="BP79" s="183"/>
      <c r="BQ79" s="183"/>
      <c r="BR79" s="183"/>
      <c r="BS79" s="183"/>
      <c r="BT79" s="183"/>
      <c r="BU79" s="183"/>
      <c r="BV79" s="183"/>
      <c r="BW79" s="183"/>
      <c r="BX79" s="183"/>
      <c r="BY79" s="183"/>
      <c r="BZ79" s="183"/>
      <c r="CA79" s="183"/>
      <c r="CB79" s="183"/>
      <c r="CC79" s="183"/>
      <c r="CD79" s="183"/>
      <c r="CE79" s="183"/>
      <c r="CF79" s="183"/>
      <c r="CG79" s="183"/>
      <c r="CH79" s="183"/>
      <c r="CI79" s="183"/>
      <c r="CJ79" s="183"/>
      <c r="CK79" s="183"/>
      <c r="CL79" s="183"/>
      <c r="CM79" s="183"/>
      <c r="CN79" s="183"/>
      <c r="CO79" s="183"/>
      <c r="CP79" s="183"/>
      <c r="CQ79" s="183"/>
      <c r="CR79" s="183"/>
      <c r="CS79" s="183"/>
      <c r="CT79" s="183"/>
      <c r="CU79" s="183"/>
      <c r="CV79" s="183"/>
      <c r="CW79" s="183"/>
      <c r="CX79" s="183"/>
      <c r="CY79" s="183"/>
      <c r="CZ79" s="183"/>
      <c r="DA79" s="26"/>
      <c r="BNB79" s="27"/>
      <c r="BNC79" s="27"/>
      <c r="BND79" s="27"/>
      <c r="BNE79" s="27"/>
      <c r="BNF79" s="27"/>
      <c r="BNG79" s="27"/>
      <c r="BNH79" s="27"/>
      <c r="BNI79" s="27"/>
      <c r="BNJ79" s="27"/>
      <c r="BNK79" s="27"/>
      <c r="BNL79" s="27"/>
      <c r="BNM79" s="27"/>
      <c r="BNN79" s="27"/>
      <c r="BNO79" s="27"/>
      <c r="BNP79" s="27"/>
      <c r="BNQ79" s="27"/>
      <c r="BNR79" s="27"/>
      <c r="BNS79" s="27"/>
      <c r="BNT79" s="27"/>
      <c r="BNU79" s="27"/>
      <c r="BNV79" s="27"/>
      <c r="BNW79" s="27"/>
      <c r="BNX79" s="27"/>
      <c r="BNY79" s="27"/>
      <c r="BNZ79" s="27"/>
      <c r="BOA79" s="27"/>
      <c r="BOB79" s="27"/>
      <c r="BOC79" s="27"/>
      <c r="BOD79" s="27"/>
      <c r="BOE79" s="27"/>
      <c r="BOF79" s="27"/>
      <c r="BOG79" s="27"/>
      <c r="BOH79" s="27"/>
      <c r="BOI79" s="27"/>
      <c r="BOJ79" s="27"/>
      <c r="BOK79" s="27"/>
      <c r="BOL79" s="27"/>
      <c r="BOM79" s="27"/>
      <c r="BON79" s="27"/>
      <c r="BOO79" s="27"/>
      <c r="BOP79" s="27"/>
      <c r="BOQ79" s="27"/>
      <c r="BOR79" s="27"/>
      <c r="BOS79" s="27"/>
      <c r="BOT79" s="27"/>
      <c r="BOU79" s="27"/>
      <c r="BOV79" s="27"/>
      <c r="BOW79" s="27"/>
      <c r="BOX79" s="27"/>
      <c r="BOY79" s="27"/>
      <c r="BOZ79" s="27"/>
      <c r="BPA79" s="27"/>
    </row>
    <row r="80" spans="1:106 1718:1769" s="12" customFormat="1" ht="56.25" customHeight="1">
      <c r="A80" s="26"/>
      <c r="B80" s="207" t="s">
        <v>96</v>
      </c>
      <c r="C80" s="183"/>
      <c r="D80" s="183"/>
      <c r="E80" s="183"/>
      <c r="F80" s="183"/>
      <c r="G80" s="183"/>
      <c r="H80" s="183"/>
      <c r="I80" s="183"/>
      <c r="J80" s="183"/>
      <c r="K80" s="183"/>
      <c r="L80" s="183"/>
      <c r="M80" s="183"/>
      <c r="N80" s="183"/>
      <c r="O80" s="183"/>
      <c r="P80" s="183"/>
      <c r="Q80" s="183"/>
      <c r="R80" s="183"/>
      <c r="S80" s="183"/>
      <c r="T80" s="183"/>
      <c r="U80" s="183"/>
      <c r="V80" s="183"/>
      <c r="W80" s="183"/>
      <c r="X80" s="183"/>
      <c r="Y80" s="183"/>
      <c r="Z80" s="183"/>
      <c r="AA80" s="183"/>
      <c r="AB80" s="183"/>
      <c r="AC80" s="183"/>
      <c r="AD80" s="183"/>
      <c r="AE80" s="183"/>
      <c r="AF80" s="183"/>
      <c r="AG80" s="183"/>
      <c r="AH80" s="183"/>
      <c r="AI80" s="183"/>
      <c r="AJ80" s="183"/>
      <c r="AK80" s="183"/>
      <c r="AL80" s="183"/>
      <c r="AM80" s="183"/>
      <c r="AN80" s="183"/>
      <c r="AO80" s="183"/>
      <c r="AP80" s="183"/>
      <c r="AQ80" s="183"/>
      <c r="AR80" s="183"/>
      <c r="AS80" s="183"/>
      <c r="AT80" s="183"/>
      <c r="AU80" s="183"/>
      <c r="AV80" s="183"/>
      <c r="AW80" s="183"/>
      <c r="AX80" s="183"/>
      <c r="AY80" s="183"/>
      <c r="AZ80" s="183"/>
      <c r="BA80" s="183"/>
      <c r="BB80" s="183"/>
      <c r="BC80" s="183"/>
      <c r="BD80" s="183"/>
      <c r="BE80" s="183"/>
      <c r="BF80" s="183"/>
      <c r="BG80" s="183"/>
      <c r="BH80" s="183"/>
      <c r="BI80" s="183"/>
      <c r="BJ80" s="183"/>
      <c r="BK80" s="183"/>
      <c r="BL80" s="183"/>
      <c r="BM80" s="183"/>
      <c r="BN80" s="183"/>
      <c r="BO80" s="183"/>
      <c r="BP80" s="183"/>
      <c r="BQ80" s="183"/>
      <c r="BR80" s="183"/>
      <c r="BS80" s="183"/>
      <c r="BT80" s="183"/>
      <c r="BU80" s="183"/>
      <c r="BV80" s="183"/>
      <c r="BW80" s="183"/>
      <c r="BX80" s="183"/>
      <c r="BY80" s="183"/>
      <c r="BZ80" s="183"/>
      <c r="CA80" s="183"/>
      <c r="CB80" s="183"/>
      <c r="CC80" s="183"/>
      <c r="CD80" s="183"/>
      <c r="CE80" s="183"/>
      <c r="CF80" s="183"/>
      <c r="CG80" s="183"/>
      <c r="CH80" s="183"/>
      <c r="CI80" s="183"/>
      <c r="CJ80" s="183"/>
      <c r="CK80" s="183"/>
      <c r="CL80" s="183"/>
      <c r="CM80" s="183"/>
      <c r="CN80" s="183"/>
      <c r="CO80" s="183"/>
      <c r="CP80" s="183"/>
      <c r="CQ80" s="183"/>
      <c r="CR80" s="183"/>
      <c r="CS80" s="183"/>
      <c r="CT80" s="183"/>
      <c r="CU80" s="183"/>
      <c r="CV80" s="183"/>
      <c r="CW80" s="183"/>
      <c r="CX80" s="183"/>
      <c r="CY80" s="183"/>
      <c r="CZ80" s="183"/>
      <c r="DA80" s="26"/>
      <c r="BNB80" s="27"/>
      <c r="BNC80" s="27"/>
      <c r="BND80" s="27"/>
      <c r="BNE80" s="27"/>
      <c r="BNF80" s="27"/>
      <c r="BNG80" s="27"/>
      <c r="BNH80" s="27"/>
      <c r="BNI80" s="27"/>
      <c r="BNJ80" s="27"/>
      <c r="BNK80" s="27"/>
      <c r="BNL80" s="27"/>
      <c r="BNM80" s="27"/>
      <c r="BNN80" s="27"/>
      <c r="BNO80" s="27"/>
      <c r="BNP80" s="27"/>
      <c r="BNQ80" s="27"/>
      <c r="BNR80" s="27"/>
      <c r="BNS80" s="27"/>
      <c r="BNT80" s="27"/>
      <c r="BNU80" s="27"/>
      <c r="BNV80" s="27"/>
      <c r="BNW80" s="27"/>
      <c r="BNX80" s="27"/>
      <c r="BNY80" s="27"/>
      <c r="BNZ80" s="27"/>
      <c r="BOA80" s="27"/>
      <c r="BOB80" s="27"/>
      <c r="BOC80" s="27"/>
      <c r="BOD80" s="27"/>
      <c r="BOE80" s="27"/>
      <c r="BOF80" s="27"/>
      <c r="BOG80" s="27"/>
      <c r="BOH80" s="27"/>
      <c r="BOI80" s="27"/>
      <c r="BOJ80" s="27"/>
      <c r="BOK80" s="27"/>
      <c r="BOL80" s="27"/>
      <c r="BOM80" s="27"/>
      <c r="BON80" s="27"/>
      <c r="BOO80" s="27"/>
      <c r="BOP80" s="27"/>
      <c r="BOQ80" s="27"/>
      <c r="BOR80" s="27"/>
      <c r="BOS80" s="27"/>
      <c r="BOT80" s="27"/>
      <c r="BOU80" s="27"/>
      <c r="BOV80" s="27"/>
      <c r="BOW80" s="27"/>
      <c r="BOX80" s="27"/>
      <c r="BOY80" s="27"/>
      <c r="BOZ80" s="27"/>
      <c r="BPA80" s="27"/>
    </row>
    <row r="81" spans="1:105 1718:1769" s="12" customFormat="1" ht="78" customHeight="1">
      <c r="A81" s="26"/>
      <c r="B81" s="207" t="s">
        <v>100</v>
      </c>
      <c r="C81" s="183"/>
      <c r="D81" s="183"/>
      <c r="E81" s="183"/>
      <c r="F81" s="183"/>
      <c r="G81" s="183"/>
      <c r="H81" s="183"/>
      <c r="I81" s="183"/>
      <c r="J81" s="183"/>
      <c r="K81" s="183"/>
      <c r="L81" s="183"/>
      <c r="M81" s="183"/>
      <c r="N81" s="183"/>
      <c r="O81" s="183"/>
      <c r="P81" s="183"/>
      <c r="Q81" s="183"/>
      <c r="R81" s="183"/>
      <c r="S81" s="183"/>
      <c r="T81" s="183"/>
      <c r="U81" s="183"/>
      <c r="V81" s="183"/>
      <c r="W81" s="183"/>
      <c r="X81" s="183"/>
      <c r="Y81" s="183"/>
      <c r="Z81" s="183"/>
      <c r="AA81" s="183"/>
      <c r="AB81" s="183"/>
      <c r="AC81" s="183"/>
      <c r="AD81" s="183"/>
      <c r="AE81" s="183"/>
      <c r="AF81" s="183"/>
      <c r="AG81" s="183"/>
      <c r="AH81" s="183"/>
      <c r="AI81" s="183"/>
      <c r="AJ81" s="183"/>
      <c r="AK81" s="183"/>
      <c r="AL81" s="183"/>
      <c r="AM81" s="183"/>
      <c r="AN81" s="183"/>
      <c r="AO81" s="183"/>
      <c r="AP81" s="183"/>
      <c r="AQ81" s="183"/>
      <c r="AR81" s="183"/>
      <c r="AS81" s="183"/>
      <c r="AT81" s="183"/>
      <c r="AU81" s="183"/>
      <c r="AV81" s="183"/>
      <c r="AW81" s="183"/>
      <c r="AX81" s="183"/>
      <c r="AY81" s="183"/>
      <c r="AZ81" s="183"/>
      <c r="BA81" s="183"/>
      <c r="BB81" s="183"/>
      <c r="BC81" s="183"/>
      <c r="BD81" s="183"/>
      <c r="BE81" s="183"/>
      <c r="BF81" s="183"/>
      <c r="BG81" s="183"/>
      <c r="BH81" s="183"/>
      <c r="BI81" s="183"/>
      <c r="BJ81" s="183"/>
      <c r="BK81" s="183"/>
      <c r="BL81" s="183"/>
      <c r="BM81" s="183"/>
      <c r="BN81" s="183"/>
      <c r="BO81" s="183"/>
      <c r="BP81" s="183"/>
      <c r="BQ81" s="183"/>
      <c r="BR81" s="183"/>
      <c r="BS81" s="183"/>
      <c r="BT81" s="183"/>
      <c r="BU81" s="183"/>
      <c r="BV81" s="183"/>
      <c r="BW81" s="183"/>
      <c r="BX81" s="183"/>
      <c r="BY81" s="183"/>
      <c r="BZ81" s="183"/>
      <c r="CA81" s="183"/>
      <c r="CB81" s="183"/>
      <c r="CC81" s="183"/>
      <c r="CD81" s="183"/>
      <c r="CE81" s="183"/>
      <c r="CF81" s="183"/>
      <c r="CG81" s="183"/>
      <c r="CH81" s="183"/>
      <c r="CI81" s="183"/>
      <c r="CJ81" s="183"/>
      <c r="CK81" s="183"/>
      <c r="CL81" s="183"/>
      <c r="CM81" s="183"/>
      <c r="CN81" s="183"/>
      <c r="CO81" s="183"/>
      <c r="CP81" s="183"/>
      <c r="CQ81" s="183"/>
      <c r="CR81" s="183"/>
      <c r="CS81" s="183"/>
      <c r="CT81" s="183"/>
      <c r="CU81" s="183"/>
      <c r="CV81" s="183"/>
      <c r="CW81" s="183"/>
      <c r="CX81" s="183"/>
      <c r="CY81" s="183"/>
      <c r="CZ81" s="183"/>
      <c r="DA81" s="26"/>
      <c r="BNB81" s="27"/>
      <c r="BNC81" s="27"/>
      <c r="BND81" s="27"/>
      <c r="BNE81" s="27"/>
      <c r="BNF81" s="27"/>
      <c r="BNG81" s="27"/>
      <c r="BNH81" s="27"/>
      <c r="BNI81" s="27"/>
      <c r="BNJ81" s="27"/>
      <c r="BNK81" s="27"/>
      <c r="BNL81" s="27"/>
      <c r="BNM81" s="27"/>
      <c r="BNN81" s="27"/>
      <c r="BNO81" s="27"/>
      <c r="BNP81" s="27"/>
      <c r="BNQ81" s="27"/>
      <c r="BNR81" s="27"/>
      <c r="BNS81" s="27"/>
      <c r="BNT81" s="27"/>
      <c r="BNU81" s="27"/>
      <c r="BNV81" s="27"/>
      <c r="BNW81" s="27"/>
      <c r="BNX81" s="27"/>
      <c r="BNY81" s="27"/>
      <c r="BNZ81" s="27"/>
      <c r="BOA81" s="27"/>
      <c r="BOB81" s="27"/>
      <c r="BOC81" s="27"/>
      <c r="BOD81" s="27"/>
      <c r="BOE81" s="27"/>
      <c r="BOF81" s="27"/>
      <c r="BOG81" s="27"/>
      <c r="BOH81" s="27"/>
      <c r="BOI81" s="27"/>
      <c r="BOJ81" s="27"/>
      <c r="BOK81" s="27"/>
      <c r="BOL81" s="27"/>
      <c r="BOM81" s="27"/>
      <c r="BON81" s="27"/>
      <c r="BOO81" s="27"/>
      <c r="BOP81" s="27"/>
      <c r="BOQ81" s="27"/>
      <c r="BOR81" s="27"/>
      <c r="BOS81" s="27"/>
      <c r="BOT81" s="27"/>
      <c r="BOU81" s="27"/>
      <c r="BOV81" s="27"/>
      <c r="BOW81" s="27"/>
      <c r="BOX81" s="27"/>
      <c r="BOY81" s="27"/>
      <c r="BOZ81" s="27"/>
      <c r="BPA81" s="27"/>
    </row>
    <row r="82" spans="1:105 1718:1769" s="12" customFormat="1" ht="45.75" customHeight="1">
      <c r="A82" s="26"/>
      <c r="B82" s="207" t="s">
        <v>99</v>
      </c>
      <c r="C82" s="183"/>
      <c r="D82" s="183"/>
      <c r="E82" s="183"/>
      <c r="F82" s="183"/>
      <c r="G82" s="183"/>
      <c r="H82" s="183"/>
      <c r="I82" s="183"/>
      <c r="J82" s="183"/>
      <c r="K82" s="183"/>
      <c r="L82" s="183"/>
      <c r="M82" s="183"/>
      <c r="N82" s="183"/>
      <c r="O82" s="183"/>
      <c r="P82" s="183"/>
      <c r="Q82" s="183"/>
      <c r="R82" s="183"/>
      <c r="S82" s="183"/>
      <c r="T82" s="183"/>
      <c r="U82" s="183"/>
      <c r="V82" s="183"/>
      <c r="W82" s="183"/>
      <c r="X82" s="183"/>
      <c r="Y82" s="183"/>
      <c r="Z82" s="183"/>
      <c r="AA82" s="183"/>
      <c r="AB82" s="183"/>
      <c r="AC82" s="183"/>
      <c r="AD82" s="183"/>
      <c r="AE82" s="183"/>
      <c r="AF82" s="183"/>
      <c r="AG82" s="183"/>
      <c r="AH82" s="183"/>
      <c r="AI82" s="183"/>
      <c r="AJ82" s="183"/>
      <c r="AK82" s="183"/>
      <c r="AL82" s="183"/>
      <c r="AM82" s="183"/>
      <c r="AN82" s="183"/>
      <c r="AO82" s="183"/>
      <c r="AP82" s="183"/>
      <c r="AQ82" s="183"/>
      <c r="AR82" s="183"/>
      <c r="AS82" s="183"/>
      <c r="AT82" s="183"/>
      <c r="AU82" s="183"/>
      <c r="AV82" s="183"/>
      <c r="AW82" s="183"/>
      <c r="AX82" s="183"/>
      <c r="AY82" s="183"/>
      <c r="AZ82" s="183"/>
      <c r="BA82" s="183"/>
      <c r="BB82" s="183"/>
      <c r="BC82" s="183"/>
      <c r="BD82" s="183"/>
      <c r="BE82" s="183"/>
      <c r="BF82" s="183"/>
      <c r="BG82" s="183"/>
      <c r="BH82" s="183"/>
      <c r="BI82" s="183"/>
      <c r="BJ82" s="183"/>
      <c r="BK82" s="183"/>
      <c r="BL82" s="183"/>
      <c r="BM82" s="183"/>
      <c r="BN82" s="183"/>
      <c r="BO82" s="183"/>
      <c r="BP82" s="183"/>
      <c r="BQ82" s="183"/>
      <c r="BR82" s="183"/>
      <c r="BS82" s="183"/>
      <c r="BT82" s="183"/>
      <c r="BU82" s="183"/>
      <c r="BV82" s="183"/>
      <c r="BW82" s="183"/>
      <c r="BX82" s="183"/>
      <c r="BY82" s="183"/>
      <c r="BZ82" s="183"/>
      <c r="CA82" s="183"/>
      <c r="CB82" s="183"/>
      <c r="CC82" s="183"/>
      <c r="CD82" s="183"/>
      <c r="CE82" s="183"/>
      <c r="CF82" s="183"/>
      <c r="CG82" s="183"/>
      <c r="CH82" s="183"/>
      <c r="CI82" s="183"/>
      <c r="CJ82" s="183"/>
      <c r="CK82" s="183"/>
      <c r="CL82" s="183"/>
      <c r="CM82" s="183"/>
      <c r="CN82" s="183"/>
      <c r="CO82" s="183"/>
      <c r="CP82" s="183"/>
      <c r="CQ82" s="183"/>
      <c r="CR82" s="183"/>
      <c r="CS82" s="183"/>
      <c r="CT82" s="183"/>
      <c r="CU82" s="183"/>
      <c r="CV82" s="183"/>
      <c r="CW82" s="183"/>
      <c r="CX82" s="183"/>
      <c r="CY82" s="183"/>
      <c r="CZ82" s="183"/>
      <c r="DA82" s="26"/>
      <c r="BNB82" s="27"/>
      <c r="BNC82" s="27"/>
      <c r="BND82" s="27"/>
      <c r="BNE82" s="27"/>
      <c r="BNF82" s="27"/>
      <c r="BNG82" s="27"/>
      <c r="BNH82" s="27"/>
      <c r="BNI82" s="27"/>
      <c r="BNJ82" s="27"/>
      <c r="BNK82" s="27"/>
      <c r="BNL82" s="27"/>
      <c r="BNM82" s="27"/>
      <c r="BNN82" s="27"/>
      <c r="BNO82" s="27"/>
      <c r="BNP82" s="27"/>
      <c r="BNQ82" s="27"/>
      <c r="BNR82" s="27"/>
      <c r="BNS82" s="27"/>
      <c r="BNT82" s="27"/>
      <c r="BNU82" s="27"/>
      <c r="BNV82" s="27"/>
      <c r="BNW82" s="27"/>
      <c r="BNX82" s="27"/>
      <c r="BNY82" s="27"/>
      <c r="BNZ82" s="27"/>
      <c r="BOA82" s="27"/>
      <c r="BOB82" s="27"/>
      <c r="BOC82" s="27"/>
      <c r="BOD82" s="27"/>
      <c r="BOE82" s="27"/>
      <c r="BOF82" s="27"/>
      <c r="BOG82" s="27"/>
      <c r="BOH82" s="27"/>
      <c r="BOI82" s="27"/>
      <c r="BOJ82" s="27"/>
      <c r="BOK82" s="27"/>
      <c r="BOL82" s="27"/>
      <c r="BOM82" s="27"/>
      <c r="BON82" s="27"/>
      <c r="BOO82" s="27"/>
      <c r="BOP82" s="27"/>
      <c r="BOQ82" s="27"/>
      <c r="BOR82" s="27"/>
      <c r="BOS82" s="27"/>
      <c r="BOT82" s="27"/>
      <c r="BOU82" s="27"/>
      <c r="BOV82" s="27"/>
      <c r="BOW82" s="27"/>
      <c r="BOX82" s="27"/>
      <c r="BOY82" s="27"/>
      <c r="BOZ82" s="27"/>
      <c r="BPA82" s="27"/>
    </row>
    <row r="83" spans="1:105 1718:1769" s="12" customFormat="1" ht="56.25" customHeight="1">
      <c r="A83" s="26"/>
      <c r="B83" s="207" t="s">
        <v>98</v>
      </c>
      <c r="C83" s="183"/>
      <c r="D83" s="183"/>
      <c r="E83" s="183"/>
      <c r="F83" s="183"/>
      <c r="G83" s="183"/>
      <c r="H83" s="183"/>
      <c r="I83" s="183"/>
      <c r="J83" s="183"/>
      <c r="K83" s="183"/>
      <c r="L83" s="183"/>
      <c r="M83" s="183"/>
      <c r="N83" s="183"/>
      <c r="O83" s="183"/>
      <c r="P83" s="183"/>
      <c r="Q83" s="183"/>
      <c r="R83" s="183"/>
      <c r="S83" s="183"/>
      <c r="T83" s="183"/>
      <c r="U83" s="183"/>
      <c r="V83" s="183"/>
      <c r="W83" s="183"/>
      <c r="X83" s="183"/>
      <c r="Y83" s="183"/>
      <c r="Z83" s="183"/>
      <c r="AA83" s="183"/>
      <c r="AB83" s="183"/>
      <c r="AC83" s="183"/>
      <c r="AD83" s="183"/>
      <c r="AE83" s="183"/>
      <c r="AF83" s="183"/>
      <c r="AG83" s="183"/>
      <c r="AH83" s="183"/>
      <c r="AI83" s="183"/>
      <c r="AJ83" s="183"/>
      <c r="AK83" s="183"/>
      <c r="AL83" s="183"/>
      <c r="AM83" s="183"/>
      <c r="AN83" s="183"/>
      <c r="AO83" s="183"/>
      <c r="AP83" s="183"/>
      <c r="AQ83" s="183"/>
      <c r="AR83" s="183"/>
      <c r="AS83" s="183"/>
      <c r="AT83" s="183"/>
      <c r="AU83" s="183"/>
      <c r="AV83" s="183"/>
      <c r="AW83" s="183"/>
      <c r="AX83" s="183"/>
      <c r="AY83" s="183"/>
      <c r="AZ83" s="183"/>
      <c r="BA83" s="183"/>
      <c r="BB83" s="183"/>
      <c r="BC83" s="183"/>
      <c r="BD83" s="183"/>
      <c r="BE83" s="183"/>
      <c r="BF83" s="183"/>
      <c r="BG83" s="183"/>
      <c r="BH83" s="183"/>
      <c r="BI83" s="183"/>
      <c r="BJ83" s="183"/>
      <c r="BK83" s="183"/>
      <c r="BL83" s="183"/>
      <c r="BM83" s="183"/>
      <c r="BN83" s="183"/>
      <c r="BO83" s="183"/>
      <c r="BP83" s="183"/>
      <c r="BQ83" s="183"/>
      <c r="BR83" s="183"/>
      <c r="BS83" s="183"/>
      <c r="BT83" s="183"/>
      <c r="BU83" s="183"/>
      <c r="BV83" s="183"/>
      <c r="BW83" s="183"/>
      <c r="BX83" s="183"/>
      <c r="BY83" s="183"/>
      <c r="BZ83" s="183"/>
      <c r="CA83" s="183"/>
      <c r="CB83" s="183"/>
      <c r="CC83" s="183"/>
      <c r="CD83" s="183"/>
      <c r="CE83" s="183"/>
      <c r="CF83" s="183"/>
      <c r="CG83" s="183"/>
      <c r="CH83" s="183"/>
      <c r="CI83" s="183"/>
      <c r="CJ83" s="183"/>
      <c r="CK83" s="183"/>
      <c r="CL83" s="183"/>
      <c r="CM83" s="183"/>
      <c r="CN83" s="183"/>
      <c r="CO83" s="183"/>
      <c r="CP83" s="183"/>
      <c r="CQ83" s="183"/>
      <c r="CR83" s="183"/>
      <c r="CS83" s="183"/>
      <c r="CT83" s="183"/>
      <c r="CU83" s="183"/>
      <c r="CV83" s="183"/>
      <c r="CW83" s="183"/>
      <c r="CX83" s="183"/>
      <c r="CY83" s="183"/>
      <c r="CZ83" s="183"/>
      <c r="DA83" s="26"/>
      <c r="BNB83" s="27"/>
      <c r="BNC83" s="27"/>
      <c r="BND83" s="27"/>
      <c r="BNE83" s="27"/>
      <c r="BNF83" s="27"/>
      <c r="BNG83" s="27"/>
      <c r="BNH83" s="27"/>
      <c r="BNI83" s="27"/>
      <c r="BNJ83" s="27"/>
      <c r="BNK83" s="27"/>
      <c r="BNL83" s="27"/>
      <c r="BNM83" s="27"/>
      <c r="BNN83" s="27"/>
      <c r="BNO83" s="27"/>
      <c r="BNP83" s="27"/>
      <c r="BNQ83" s="27"/>
      <c r="BNR83" s="27"/>
      <c r="BNS83" s="27"/>
      <c r="BNT83" s="27"/>
      <c r="BNU83" s="27"/>
      <c r="BNV83" s="27"/>
      <c r="BNW83" s="27"/>
      <c r="BNX83" s="27"/>
      <c r="BNY83" s="27"/>
      <c r="BNZ83" s="27"/>
      <c r="BOA83" s="27"/>
      <c r="BOB83" s="27"/>
      <c r="BOC83" s="27"/>
      <c r="BOD83" s="27"/>
      <c r="BOE83" s="27"/>
      <c r="BOF83" s="27"/>
      <c r="BOG83" s="27"/>
      <c r="BOH83" s="27"/>
      <c r="BOI83" s="27"/>
      <c r="BOJ83" s="27"/>
      <c r="BOK83" s="27"/>
      <c r="BOL83" s="27"/>
      <c r="BOM83" s="27"/>
      <c r="BON83" s="27"/>
      <c r="BOO83" s="27"/>
      <c r="BOP83" s="27"/>
      <c r="BOQ83" s="27"/>
      <c r="BOR83" s="27"/>
      <c r="BOS83" s="27"/>
      <c r="BOT83" s="27"/>
      <c r="BOU83" s="27"/>
      <c r="BOV83" s="27"/>
      <c r="BOW83" s="27"/>
      <c r="BOX83" s="27"/>
      <c r="BOY83" s="27"/>
      <c r="BOZ83" s="27"/>
      <c r="BPA83" s="27"/>
    </row>
    <row r="84" spans="1:105 1718:1769" s="12" customFormat="1" ht="56.25" customHeight="1">
      <c r="A84" s="26"/>
      <c r="B84" s="207" t="s">
        <v>97</v>
      </c>
      <c r="C84" s="183"/>
      <c r="D84" s="183"/>
      <c r="E84" s="183"/>
      <c r="F84" s="183"/>
      <c r="G84" s="183"/>
      <c r="H84" s="183"/>
      <c r="I84" s="183"/>
      <c r="J84" s="183"/>
      <c r="K84" s="183"/>
      <c r="L84" s="183"/>
      <c r="M84" s="183"/>
      <c r="N84" s="183"/>
      <c r="O84" s="183"/>
      <c r="P84" s="183"/>
      <c r="Q84" s="183"/>
      <c r="R84" s="183"/>
      <c r="S84" s="183"/>
      <c r="T84" s="183"/>
      <c r="U84" s="183"/>
      <c r="V84" s="183"/>
      <c r="W84" s="183"/>
      <c r="X84" s="183"/>
      <c r="Y84" s="183"/>
      <c r="Z84" s="183"/>
      <c r="AA84" s="183"/>
      <c r="AB84" s="183"/>
      <c r="AC84" s="183"/>
      <c r="AD84" s="183"/>
      <c r="AE84" s="183"/>
      <c r="AF84" s="183"/>
      <c r="AG84" s="183"/>
      <c r="AH84" s="183"/>
      <c r="AI84" s="183"/>
      <c r="AJ84" s="183"/>
      <c r="AK84" s="183"/>
      <c r="AL84" s="183"/>
      <c r="AM84" s="183"/>
      <c r="AN84" s="183"/>
      <c r="AO84" s="183"/>
      <c r="AP84" s="183"/>
      <c r="AQ84" s="183"/>
      <c r="AR84" s="183"/>
      <c r="AS84" s="183"/>
      <c r="AT84" s="183"/>
      <c r="AU84" s="183"/>
      <c r="AV84" s="183"/>
      <c r="AW84" s="183"/>
      <c r="AX84" s="183"/>
      <c r="AY84" s="183"/>
      <c r="AZ84" s="183"/>
      <c r="BA84" s="183"/>
      <c r="BB84" s="183"/>
      <c r="BC84" s="183"/>
      <c r="BD84" s="183"/>
      <c r="BE84" s="183"/>
      <c r="BF84" s="183"/>
      <c r="BG84" s="183"/>
      <c r="BH84" s="183"/>
      <c r="BI84" s="183"/>
      <c r="BJ84" s="183"/>
      <c r="BK84" s="183"/>
      <c r="BL84" s="183"/>
      <c r="BM84" s="183"/>
      <c r="BN84" s="183"/>
      <c r="BO84" s="183"/>
      <c r="BP84" s="183"/>
      <c r="BQ84" s="183"/>
      <c r="BR84" s="183"/>
      <c r="BS84" s="183"/>
      <c r="BT84" s="183"/>
      <c r="BU84" s="183"/>
      <c r="BV84" s="183"/>
      <c r="BW84" s="183"/>
      <c r="BX84" s="183"/>
      <c r="BY84" s="183"/>
      <c r="BZ84" s="183"/>
      <c r="CA84" s="183"/>
      <c r="CB84" s="183"/>
      <c r="CC84" s="183"/>
      <c r="CD84" s="183"/>
      <c r="CE84" s="183"/>
      <c r="CF84" s="183"/>
      <c r="CG84" s="183"/>
      <c r="CH84" s="183"/>
      <c r="CI84" s="183"/>
      <c r="CJ84" s="183"/>
      <c r="CK84" s="183"/>
      <c r="CL84" s="183"/>
      <c r="CM84" s="183"/>
      <c r="CN84" s="183"/>
      <c r="CO84" s="183"/>
      <c r="CP84" s="183"/>
      <c r="CQ84" s="183"/>
      <c r="CR84" s="183"/>
      <c r="CS84" s="183"/>
      <c r="CT84" s="183"/>
      <c r="CU84" s="183"/>
      <c r="CV84" s="183"/>
      <c r="CW84" s="183"/>
      <c r="CX84" s="183"/>
      <c r="CY84" s="183"/>
      <c r="CZ84" s="183"/>
      <c r="DA84" s="26"/>
      <c r="BNB84" s="27"/>
      <c r="BNC84" s="27"/>
      <c r="BND84" s="27"/>
      <c r="BNE84" s="27"/>
      <c r="BNF84" s="27"/>
      <c r="BNG84" s="27"/>
      <c r="BNH84" s="27"/>
      <c r="BNI84" s="27"/>
      <c r="BNJ84" s="27"/>
      <c r="BNK84" s="27"/>
      <c r="BNL84" s="27"/>
      <c r="BNM84" s="27"/>
      <c r="BNN84" s="27"/>
      <c r="BNO84" s="27"/>
      <c r="BNP84" s="27"/>
      <c r="BNQ84" s="27"/>
      <c r="BNR84" s="27"/>
      <c r="BNS84" s="27"/>
      <c r="BNT84" s="27"/>
      <c r="BNU84" s="27"/>
      <c r="BNV84" s="27"/>
      <c r="BNW84" s="27"/>
      <c r="BNX84" s="27"/>
      <c r="BNY84" s="27"/>
      <c r="BNZ84" s="27"/>
      <c r="BOA84" s="27"/>
      <c r="BOB84" s="27"/>
      <c r="BOC84" s="27"/>
      <c r="BOD84" s="27"/>
      <c r="BOE84" s="27"/>
      <c r="BOF84" s="27"/>
      <c r="BOG84" s="27"/>
      <c r="BOH84" s="27"/>
      <c r="BOI84" s="27"/>
      <c r="BOJ84" s="27"/>
      <c r="BOK84" s="27"/>
      <c r="BOL84" s="27"/>
      <c r="BOM84" s="27"/>
      <c r="BON84" s="27"/>
      <c r="BOO84" s="27"/>
      <c r="BOP84" s="27"/>
      <c r="BOQ84" s="27"/>
      <c r="BOR84" s="27"/>
      <c r="BOS84" s="27"/>
      <c r="BOT84" s="27"/>
      <c r="BOU84" s="27"/>
      <c r="BOV84" s="27"/>
      <c r="BOW84" s="27"/>
      <c r="BOX84" s="27"/>
      <c r="BOY84" s="27"/>
      <c r="BOZ84" s="27"/>
      <c r="BPA84" s="27"/>
    </row>
    <row r="85" spans="1:105 1718:1769" s="12" customFormat="1" ht="60.75" customHeight="1">
      <c r="A85" s="26"/>
      <c r="B85" s="207" t="s">
        <v>78</v>
      </c>
      <c r="C85" s="183"/>
      <c r="D85" s="183"/>
      <c r="E85" s="183"/>
      <c r="F85" s="183"/>
      <c r="G85" s="183"/>
      <c r="H85" s="183"/>
      <c r="I85" s="183"/>
      <c r="J85" s="183"/>
      <c r="K85" s="183"/>
      <c r="L85" s="183"/>
      <c r="M85" s="183"/>
      <c r="N85" s="183"/>
      <c r="O85" s="183"/>
      <c r="P85" s="183"/>
      <c r="Q85" s="183"/>
      <c r="R85" s="183"/>
      <c r="S85" s="183"/>
      <c r="T85" s="183"/>
      <c r="U85" s="183"/>
      <c r="V85" s="183"/>
      <c r="W85" s="183"/>
      <c r="X85" s="183"/>
      <c r="Y85" s="183"/>
      <c r="Z85" s="183"/>
      <c r="AA85" s="183"/>
      <c r="AB85" s="183"/>
      <c r="AC85" s="183"/>
      <c r="AD85" s="183"/>
      <c r="AE85" s="183"/>
      <c r="AF85" s="183"/>
      <c r="AG85" s="183"/>
      <c r="AH85" s="183"/>
      <c r="AI85" s="183"/>
      <c r="AJ85" s="183"/>
      <c r="AK85" s="183"/>
      <c r="AL85" s="183"/>
      <c r="AM85" s="183"/>
      <c r="AN85" s="183"/>
      <c r="AO85" s="183"/>
      <c r="AP85" s="183"/>
      <c r="AQ85" s="183"/>
      <c r="AR85" s="183"/>
      <c r="AS85" s="183"/>
      <c r="AT85" s="183"/>
      <c r="AU85" s="183"/>
      <c r="AV85" s="183"/>
      <c r="AW85" s="183"/>
      <c r="AX85" s="183"/>
      <c r="AY85" s="183"/>
      <c r="AZ85" s="183"/>
      <c r="BA85" s="183"/>
      <c r="BB85" s="183"/>
      <c r="BC85" s="183"/>
      <c r="BD85" s="183"/>
      <c r="BE85" s="183"/>
      <c r="BF85" s="183"/>
      <c r="BG85" s="183"/>
      <c r="BH85" s="183"/>
      <c r="BI85" s="183"/>
      <c r="BJ85" s="183"/>
      <c r="BK85" s="183"/>
      <c r="BL85" s="183"/>
      <c r="BM85" s="183"/>
      <c r="BN85" s="183"/>
      <c r="BO85" s="183"/>
      <c r="BP85" s="183"/>
      <c r="BQ85" s="183"/>
      <c r="BR85" s="183"/>
      <c r="BS85" s="183"/>
      <c r="BT85" s="183"/>
      <c r="BU85" s="183"/>
      <c r="BV85" s="183"/>
      <c r="BW85" s="183"/>
      <c r="BX85" s="183"/>
      <c r="BY85" s="183"/>
      <c r="BZ85" s="183"/>
      <c r="CA85" s="183"/>
      <c r="CB85" s="183"/>
      <c r="CC85" s="183"/>
      <c r="CD85" s="183"/>
      <c r="CE85" s="183"/>
      <c r="CF85" s="183"/>
      <c r="CG85" s="183"/>
      <c r="CH85" s="183"/>
      <c r="CI85" s="183"/>
      <c r="CJ85" s="183"/>
      <c r="CK85" s="183"/>
      <c r="CL85" s="183"/>
      <c r="CM85" s="183"/>
      <c r="CN85" s="183"/>
      <c r="CO85" s="183"/>
      <c r="CP85" s="183"/>
      <c r="CQ85" s="183"/>
      <c r="CR85" s="183"/>
      <c r="CS85" s="183"/>
      <c r="CT85" s="183"/>
      <c r="CU85" s="183"/>
      <c r="CV85" s="183"/>
      <c r="CW85" s="183"/>
      <c r="CX85" s="183"/>
      <c r="CY85" s="183"/>
      <c r="CZ85" s="183"/>
      <c r="DA85" s="26"/>
      <c r="BNB85" s="27"/>
      <c r="BNC85" s="27"/>
      <c r="BND85" s="27"/>
      <c r="BNE85" s="27"/>
      <c r="BNF85" s="27"/>
      <c r="BNG85" s="27"/>
      <c r="BNH85" s="27"/>
      <c r="BNI85" s="27"/>
      <c r="BNJ85" s="27"/>
      <c r="BNK85" s="27"/>
      <c r="BNL85" s="27"/>
      <c r="BNM85" s="27"/>
      <c r="BNN85" s="27"/>
      <c r="BNO85" s="27"/>
      <c r="BNP85" s="27"/>
      <c r="BNQ85" s="27"/>
      <c r="BNR85" s="27"/>
      <c r="BNS85" s="27"/>
      <c r="BNT85" s="27"/>
      <c r="BNU85" s="27"/>
      <c r="BNV85" s="27"/>
      <c r="BNW85" s="27"/>
      <c r="BNX85" s="27"/>
      <c r="BNY85" s="27"/>
      <c r="BNZ85" s="27"/>
      <c r="BOA85" s="27"/>
      <c r="BOB85" s="27"/>
      <c r="BOC85" s="27"/>
      <c r="BOD85" s="27"/>
      <c r="BOE85" s="27"/>
      <c r="BOF85" s="27"/>
      <c r="BOG85" s="27"/>
      <c r="BOH85" s="27"/>
      <c r="BOI85" s="27"/>
      <c r="BOJ85" s="27"/>
      <c r="BOK85" s="27"/>
      <c r="BOL85" s="27"/>
      <c r="BOM85" s="27"/>
      <c r="BON85" s="27"/>
      <c r="BOO85" s="27"/>
      <c r="BOP85" s="27"/>
      <c r="BOQ85" s="27"/>
      <c r="BOR85" s="27"/>
      <c r="BOS85" s="27"/>
      <c r="BOT85" s="27"/>
      <c r="BOU85" s="27"/>
      <c r="BOV85" s="27"/>
      <c r="BOW85" s="27"/>
      <c r="BOX85" s="27"/>
      <c r="BOY85" s="27"/>
      <c r="BOZ85" s="27"/>
      <c r="BPA85" s="27"/>
    </row>
    <row r="86" spans="1:105 1718:1769" s="4" customFormat="1" ht="11.25">
      <c r="BNB86" s="37"/>
      <c r="BNC86" s="37"/>
      <c r="BND86" s="37"/>
      <c r="BNE86" s="37"/>
      <c r="BNF86" s="37"/>
      <c r="BNG86" s="37"/>
      <c r="BNH86" s="37"/>
      <c r="BNI86" s="37"/>
      <c r="BNJ86" s="37"/>
      <c r="BNK86" s="37"/>
      <c r="BNL86" s="37"/>
      <c r="BNM86" s="37"/>
      <c r="BNN86" s="37"/>
      <c r="BNO86" s="37"/>
      <c r="BNP86" s="37"/>
      <c r="BNQ86" s="37"/>
      <c r="BNR86" s="37"/>
      <c r="BNS86" s="37"/>
      <c r="BNT86" s="37"/>
      <c r="BNU86" s="37"/>
      <c r="BNV86" s="37"/>
      <c r="BNW86" s="37"/>
      <c r="BNX86" s="37"/>
      <c r="BNY86" s="37"/>
      <c r="BNZ86" s="37"/>
      <c r="BOA86" s="37"/>
      <c r="BOB86" s="37"/>
      <c r="BOC86" s="37"/>
      <c r="BOD86" s="37"/>
      <c r="BOE86" s="37"/>
      <c r="BOF86" s="37"/>
      <c r="BOG86" s="37"/>
      <c r="BOH86" s="37"/>
      <c r="BOI86" s="37"/>
      <c r="BOJ86" s="37"/>
      <c r="BOK86" s="37"/>
      <c r="BOL86" s="37"/>
      <c r="BOM86" s="37"/>
      <c r="BON86" s="37"/>
      <c r="BOO86" s="37"/>
      <c r="BOP86" s="37"/>
      <c r="BOQ86" s="37"/>
      <c r="BOR86" s="37"/>
      <c r="BOS86" s="37"/>
      <c r="BOT86" s="37"/>
      <c r="BOU86" s="37"/>
      <c r="BOV86" s="37"/>
      <c r="BOW86" s="37"/>
      <c r="BOX86" s="37"/>
      <c r="BOY86" s="37"/>
      <c r="BOZ86" s="37"/>
      <c r="BPA86" s="37"/>
    </row>
    <row r="87" spans="1:105 1718:1769" s="4" customFormat="1" ht="11.25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BNB87" s="37"/>
      <c r="BNC87" s="37"/>
      <c r="BND87" s="37"/>
      <c r="BNE87" s="37"/>
      <c r="BNF87" s="37"/>
      <c r="BNG87" s="37"/>
      <c r="BNH87" s="37"/>
      <c r="BNI87" s="37"/>
      <c r="BNJ87" s="37"/>
      <c r="BNK87" s="37"/>
      <c r="BNL87" s="37"/>
      <c r="BNM87" s="37"/>
      <c r="BNN87" s="37"/>
      <c r="BNO87" s="37"/>
      <c r="BNP87" s="37"/>
      <c r="BNQ87" s="37"/>
      <c r="BNR87" s="37"/>
      <c r="BNS87" s="37"/>
      <c r="BNT87" s="37"/>
      <c r="BNU87" s="37"/>
      <c r="BNV87" s="37"/>
      <c r="BNW87" s="37"/>
      <c r="BNX87" s="37"/>
      <c r="BNY87" s="37"/>
      <c r="BNZ87" s="37"/>
      <c r="BOA87" s="37"/>
      <c r="BOB87" s="37"/>
      <c r="BOC87" s="37"/>
      <c r="BOD87" s="37"/>
      <c r="BOE87" s="37"/>
      <c r="BOF87" s="37"/>
      <c r="BOG87" s="37"/>
      <c r="BOH87" s="37"/>
      <c r="BOI87" s="37"/>
      <c r="BOJ87" s="37"/>
      <c r="BOK87" s="37"/>
      <c r="BOL87" s="37"/>
      <c r="BOM87" s="37"/>
      <c r="BON87" s="37"/>
      <c r="BOO87" s="37"/>
      <c r="BOP87" s="37"/>
      <c r="BOQ87" s="37"/>
      <c r="BOR87" s="37"/>
      <c r="BOS87" s="37"/>
      <c r="BOT87" s="37"/>
      <c r="BOU87" s="37"/>
      <c r="BOV87" s="37"/>
      <c r="BOW87" s="37"/>
      <c r="BOX87" s="37"/>
      <c r="BOY87" s="37"/>
      <c r="BOZ87" s="37"/>
      <c r="BPA87" s="37"/>
    </row>
    <row r="88" spans="1:105 1718:1769" s="4" customFormat="1" ht="11.2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205"/>
      <c r="AD88" s="205"/>
      <c r="AE88" s="205"/>
      <c r="AF88" s="205"/>
      <c r="AG88" s="205"/>
      <c r="AH88" s="205"/>
      <c r="AI88" s="205"/>
      <c r="AJ88" s="205"/>
      <c r="AK88" s="205"/>
      <c r="AL88" s="205"/>
      <c r="AM88" s="205"/>
      <c r="AN88" s="205"/>
      <c r="AO88" s="205"/>
      <c r="AP88" s="205"/>
      <c r="AQ88" s="205"/>
      <c r="AR88" s="205"/>
      <c r="AS88" s="205"/>
      <c r="AT88" s="205"/>
      <c r="AU88" s="205"/>
      <c r="AV88" s="205"/>
      <c r="AW88" s="34"/>
      <c r="AX88" s="34"/>
      <c r="AY88" s="34"/>
      <c r="AZ88" s="34"/>
      <c r="BA88" s="34"/>
      <c r="BB88" s="34"/>
      <c r="BC88" s="34"/>
      <c r="BD88" s="34"/>
      <c r="BE88" s="33"/>
      <c r="BF88" s="205"/>
      <c r="BG88" s="205"/>
      <c r="BH88" s="205"/>
      <c r="BI88" s="205"/>
      <c r="BJ88" s="205"/>
      <c r="BK88" s="205"/>
      <c r="BL88" s="205"/>
      <c r="BM88" s="205"/>
      <c r="BN88" s="205"/>
      <c r="BO88" s="205"/>
      <c r="BP88" s="205"/>
      <c r="BQ88" s="205"/>
      <c r="BR88" s="205"/>
      <c r="BS88" s="205"/>
      <c r="BT88" s="205"/>
      <c r="BU88" s="205"/>
      <c r="BV88" s="205"/>
      <c r="BW88" s="205"/>
      <c r="BX88" s="33"/>
      <c r="BY88" s="34"/>
      <c r="BZ88" s="34"/>
      <c r="CA88" s="34"/>
      <c r="CB88" s="34"/>
      <c r="CC88" s="34"/>
      <c r="CD88" s="34"/>
      <c r="CE88" s="34"/>
      <c r="CF88" s="34"/>
      <c r="CG88" s="205"/>
      <c r="CH88" s="205"/>
      <c r="CI88" s="205"/>
      <c r="CJ88" s="205"/>
      <c r="CK88" s="205"/>
      <c r="CL88" s="205"/>
      <c r="CM88" s="205"/>
      <c r="CN88" s="205"/>
      <c r="CO88" s="205"/>
      <c r="CP88" s="205"/>
      <c r="CQ88" s="205"/>
      <c r="CR88" s="205"/>
      <c r="CS88" s="205"/>
      <c r="CT88" s="205"/>
      <c r="CU88" s="205"/>
      <c r="CV88" s="205"/>
      <c r="CW88" s="205"/>
      <c r="CX88" s="205"/>
      <c r="CY88" s="205"/>
      <c r="CZ88" s="205"/>
      <c r="BNB88" s="37"/>
      <c r="BNC88" s="37"/>
      <c r="BND88" s="37"/>
      <c r="BNE88" s="37"/>
      <c r="BNF88" s="37"/>
      <c r="BNG88" s="37"/>
      <c r="BNH88" s="37"/>
      <c r="BNI88" s="37"/>
      <c r="BNJ88" s="37"/>
      <c r="BNK88" s="37"/>
      <c r="BNL88" s="37"/>
      <c r="BNM88" s="37"/>
      <c r="BNN88" s="37"/>
      <c r="BNO88" s="37"/>
      <c r="BNP88" s="37"/>
      <c r="BNQ88" s="37"/>
      <c r="BNR88" s="37"/>
      <c r="BNS88" s="37"/>
      <c r="BNT88" s="37"/>
      <c r="BNU88" s="37"/>
      <c r="BNV88" s="37"/>
      <c r="BNW88" s="37"/>
      <c r="BNX88" s="37"/>
      <c r="BNY88" s="37"/>
      <c r="BNZ88" s="37"/>
      <c r="BOA88" s="37"/>
      <c r="BOB88" s="37"/>
      <c r="BOC88" s="37"/>
      <c r="BOD88" s="37"/>
      <c r="BOE88" s="37"/>
      <c r="BOF88" s="37"/>
      <c r="BOG88" s="37"/>
      <c r="BOH88" s="37"/>
      <c r="BOI88" s="37"/>
      <c r="BOJ88" s="37"/>
      <c r="BOK88" s="37"/>
      <c r="BOL88" s="37"/>
      <c r="BOM88" s="37"/>
      <c r="BON88" s="37"/>
      <c r="BOO88" s="37"/>
      <c r="BOP88" s="37"/>
      <c r="BOQ88" s="37"/>
      <c r="BOR88" s="37"/>
      <c r="BOS88" s="37"/>
      <c r="BOT88" s="37"/>
      <c r="BOU88" s="37"/>
      <c r="BOV88" s="37"/>
      <c r="BOW88" s="37"/>
      <c r="BOX88" s="37"/>
      <c r="BOY88" s="37"/>
      <c r="BOZ88" s="37"/>
      <c r="BPA88" s="37"/>
    </row>
    <row r="89" spans="1:105 1718:1769" s="25" customFormat="1" ht="10.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206"/>
      <c r="AD89" s="206"/>
      <c r="AE89" s="206"/>
      <c r="AF89" s="206"/>
      <c r="AG89" s="206"/>
      <c r="AH89" s="206"/>
      <c r="AI89" s="206"/>
      <c r="AJ89" s="206"/>
      <c r="AK89" s="206"/>
      <c r="AL89" s="206"/>
      <c r="AM89" s="206"/>
      <c r="AN89" s="206"/>
      <c r="AO89" s="206"/>
      <c r="AP89" s="206"/>
      <c r="AQ89" s="206"/>
      <c r="AR89" s="206"/>
      <c r="AS89" s="206"/>
      <c r="AT89" s="206"/>
      <c r="AU89" s="206"/>
      <c r="AV89" s="206"/>
      <c r="AW89" s="36"/>
      <c r="AX89" s="36"/>
      <c r="AY89" s="36"/>
      <c r="AZ89" s="36"/>
      <c r="BA89" s="36"/>
      <c r="BB89" s="36"/>
      <c r="BC89" s="36"/>
      <c r="BD89" s="36"/>
      <c r="BE89" s="35"/>
      <c r="BF89" s="206"/>
      <c r="BG89" s="206"/>
      <c r="BH89" s="206"/>
      <c r="BI89" s="206"/>
      <c r="BJ89" s="206"/>
      <c r="BK89" s="206"/>
      <c r="BL89" s="206"/>
      <c r="BM89" s="206"/>
      <c r="BN89" s="206"/>
      <c r="BO89" s="206"/>
      <c r="BP89" s="206"/>
      <c r="BQ89" s="206"/>
      <c r="BR89" s="206"/>
      <c r="BS89" s="206"/>
      <c r="BT89" s="206"/>
      <c r="BU89" s="206"/>
      <c r="BV89" s="206"/>
      <c r="BW89" s="206"/>
      <c r="BX89" s="35"/>
      <c r="BY89" s="36"/>
      <c r="BZ89" s="36"/>
      <c r="CA89" s="36"/>
      <c r="CB89" s="36"/>
      <c r="CC89" s="36"/>
      <c r="CD89" s="36"/>
      <c r="CE89" s="36"/>
      <c r="CF89" s="36"/>
      <c r="CG89" s="206"/>
      <c r="CH89" s="206"/>
      <c r="CI89" s="206"/>
      <c r="CJ89" s="206"/>
      <c r="CK89" s="206"/>
      <c r="CL89" s="206"/>
      <c r="CM89" s="206"/>
      <c r="CN89" s="206"/>
      <c r="CO89" s="206"/>
      <c r="CP89" s="206"/>
      <c r="CQ89" s="206"/>
      <c r="CR89" s="206"/>
      <c r="CS89" s="206"/>
      <c r="CT89" s="206"/>
      <c r="CU89" s="206"/>
      <c r="CV89" s="206"/>
      <c r="CW89" s="206"/>
      <c r="CX89" s="206"/>
      <c r="CY89" s="206"/>
      <c r="CZ89" s="206"/>
      <c r="BNB89" s="35"/>
      <c r="BNC89" s="35"/>
      <c r="BND89" s="35"/>
      <c r="BNE89" s="35"/>
      <c r="BNF89" s="35"/>
      <c r="BNG89" s="35"/>
      <c r="BNH89" s="35"/>
      <c r="BNI89" s="35"/>
      <c r="BNJ89" s="35"/>
      <c r="BNK89" s="35"/>
      <c r="BNL89" s="35"/>
      <c r="BNM89" s="35"/>
      <c r="BNN89" s="35"/>
      <c r="BNO89" s="35"/>
      <c r="BNP89" s="35"/>
      <c r="BNQ89" s="35"/>
      <c r="BNR89" s="35"/>
      <c r="BNS89" s="35"/>
      <c r="BNT89" s="35"/>
      <c r="BNU89" s="35"/>
      <c r="BNV89" s="35"/>
      <c r="BNW89" s="35"/>
      <c r="BNX89" s="35"/>
      <c r="BNY89" s="35"/>
      <c r="BNZ89" s="35"/>
      <c r="BOA89" s="35"/>
      <c r="BOB89" s="35"/>
      <c r="BOC89" s="35"/>
      <c r="BOD89" s="35"/>
      <c r="BOE89" s="35"/>
      <c r="BOF89" s="35"/>
      <c r="BOG89" s="35"/>
      <c r="BOH89" s="35"/>
      <c r="BOI89" s="35"/>
      <c r="BOJ89" s="35"/>
      <c r="BOK89" s="35"/>
      <c r="BOL89" s="35"/>
      <c r="BOM89" s="35"/>
      <c r="BON89" s="35"/>
      <c r="BOO89" s="35"/>
      <c r="BOP89" s="35"/>
      <c r="BOQ89" s="35"/>
      <c r="BOR89" s="35"/>
      <c r="BOS89" s="35"/>
      <c r="BOT89" s="35"/>
      <c r="BOU89" s="35"/>
      <c r="BOV89" s="35"/>
      <c r="BOW89" s="35"/>
      <c r="BOX89" s="35"/>
      <c r="BOY89" s="35"/>
      <c r="BOZ89" s="35"/>
      <c r="BPA89" s="35"/>
    </row>
    <row r="90" spans="1:105 1718:1769" s="4" customFormat="1" ht="11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3"/>
      <c r="CM90" s="33"/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BNB90" s="37"/>
      <c r="BNC90" s="37"/>
      <c r="BND90" s="37"/>
      <c r="BNE90" s="37"/>
      <c r="BNF90" s="37"/>
      <c r="BNG90" s="37"/>
      <c r="BNH90" s="37"/>
      <c r="BNI90" s="37"/>
      <c r="BNJ90" s="37"/>
      <c r="BNK90" s="37"/>
      <c r="BNL90" s="37"/>
      <c r="BNM90" s="37"/>
      <c r="BNN90" s="37"/>
      <c r="BNO90" s="37"/>
      <c r="BNP90" s="37"/>
      <c r="BNQ90" s="37"/>
      <c r="BNR90" s="37"/>
      <c r="BNS90" s="37"/>
      <c r="BNT90" s="37"/>
      <c r="BNU90" s="37"/>
      <c r="BNV90" s="37"/>
      <c r="BNW90" s="37"/>
      <c r="BNX90" s="37"/>
      <c r="BNY90" s="37"/>
      <c r="BNZ90" s="37"/>
      <c r="BOA90" s="37"/>
      <c r="BOB90" s="37"/>
      <c r="BOC90" s="37"/>
      <c r="BOD90" s="37"/>
      <c r="BOE90" s="37"/>
      <c r="BOF90" s="37"/>
      <c r="BOG90" s="37"/>
      <c r="BOH90" s="37"/>
      <c r="BOI90" s="37"/>
      <c r="BOJ90" s="37"/>
      <c r="BOK90" s="37"/>
      <c r="BOL90" s="37"/>
      <c r="BOM90" s="37"/>
      <c r="BON90" s="37"/>
      <c r="BOO90" s="37"/>
      <c r="BOP90" s="37"/>
      <c r="BOQ90" s="37"/>
      <c r="BOR90" s="37"/>
      <c r="BOS90" s="37"/>
      <c r="BOT90" s="37"/>
      <c r="BOU90" s="37"/>
      <c r="BOV90" s="37"/>
      <c r="BOW90" s="37"/>
      <c r="BOX90" s="37"/>
      <c r="BOY90" s="37"/>
      <c r="BOZ90" s="37"/>
      <c r="BPA90" s="37"/>
    </row>
    <row r="91" spans="1:105 1718:1769" s="4" customFormat="1" ht="11.25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205"/>
      <c r="AD91" s="205"/>
      <c r="AE91" s="205"/>
      <c r="AF91" s="205"/>
      <c r="AG91" s="205"/>
      <c r="AH91" s="205"/>
      <c r="AI91" s="205"/>
      <c r="AJ91" s="205"/>
      <c r="AK91" s="205"/>
      <c r="AL91" s="205"/>
      <c r="AM91" s="205"/>
      <c r="AN91" s="205"/>
      <c r="AO91" s="205"/>
      <c r="AP91" s="205"/>
      <c r="AQ91" s="205"/>
      <c r="AR91" s="205"/>
      <c r="AS91" s="205"/>
      <c r="AT91" s="205"/>
      <c r="AU91" s="205"/>
      <c r="AV91" s="205"/>
      <c r="AW91" s="34"/>
      <c r="AX91" s="34"/>
      <c r="AY91" s="34"/>
      <c r="AZ91" s="34"/>
      <c r="BA91" s="34"/>
      <c r="BB91" s="34"/>
      <c r="BC91" s="34"/>
      <c r="BD91" s="34"/>
      <c r="BE91" s="205"/>
      <c r="BF91" s="205"/>
      <c r="BG91" s="205"/>
      <c r="BH91" s="205"/>
      <c r="BI91" s="205"/>
      <c r="BJ91" s="205"/>
      <c r="BK91" s="205"/>
      <c r="BL91" s="205"/>
      <c r="BM91" s="205"/>
      <c r="BN91" s="205"/>
      <c r="BO91" s="205"/>
      <c r="BP91" s="205"/>
      <c r="BQ91" s="205"/>
      <c r="BR91" s="205"/>
      <c r="BS91" s="205"/>
      <c r="BT91" s="205"/>
      <c r="BU91" s="205"/>
      <c r="BV91" s="205"/>
      <c r="BW91" s="205"/>
      <c r="BX91" s="205"/>
      <c r="BY91" s="34"/>
      <c r="BZ91" s="34"/>
      <c r="CA91" s="34"/>
      <c r="CB91" s="34"/>
      <c r="CC91" s="34"/>
      <c r="CD91" s="34"/>
      <c r="CE91" s="34"/>
      <c r="CF91" s="34"/>
      <c r="CG91" s="204"/>
      <c r="CH91" s="204"/>
      <c r="CI91" s="204"/>
      <c r="CJ91" s="204"/>
      <c r="CK91" s="204"/>
      <c r="CL91" s="204"/>
      <c r="CM91" s="204"/>
      <c r="CN91" s="204"/>
      <c r="CO91" s="204"/>
      <c r="CP91" s="204"/>
      <c r="CQ91" s="204"/>
      <c r="CR91" s="204"/>
      <c r="CS91" s="204"/>
      <c r="CT91" s="204"/>
      <c r="CU91" s="204"/>
      <c r="CV91" s="204"/>
      <c r="CW91" s="204"/>
      <c r="CX91" s="204"/>
      <c r="CY91" s="204"/>
      <c r="CZ91" s="204"/>
      <c r="BNB91" s="37"/>
      <c r="BNC91" s="37"/>
      <c r="BND91" s="37"/>
      <c r="BNE91" s="37"/>
      <c r="BNF91" s="37"/>
      <c r="BNG91" s="37"/>
      <c r="BNH91" s="37"/>
      <c r="BNI91" s="37"/>
      <c r="BNJ91" s="37"/>
      <c r="BNK91" s="37"/>
      <c r="BNL91" s="37"/>
      <c r="BNM91" s="37"/>
      <c r="BNN91" s="37"/>
      <c r="BNO91" s="37"/>
      <c r="BNP91" s="37"/>
      <c r="BNQ91" s="37"/>
      <c r="BNR91" s="37"/>
      <c r="BNS91" s="37"/>
      <c r="BNT91" s="37"/>
      <c r="BNU91" s="37"/>
      <c r="BNV91" s="37"/>
      <c r="BNW91" s="37"/>
      <c r="BNX91" s="37"/>
      <c r="BNY91" s="37"/>
      <c r="BNZ91" s="37"/>
      <c r="BOA91" s="37"/>
      <c r="BOB91" s="37"/>
      <c r="BOC91" s="37"/>
      <c r="BOD91" s="37"/>
      <c r="BOE91" s="37"/>
      <c r="BOF91" s="37"/>
      <c r="BOG91" s="37"/>
      <c r="BOH91" s="37"/>
      <c r="BOI91" s="37"/>
      <c r="BOJ91" s="37"/>
      <c r="BOK91" s="37"/>
      <c r="BOL91" s="37"/>
      <c r="BOM91" s="37"/>
      <c r="BON91" s="37"/>
      <c r="BOO91" s="37"/>
      <c r="BOP91" s="37"/>
      <c r="BOQ91" s="37"/>
      <c r="BOR91" s="37"/>
      <c r="BOS91" s="37"/>
      <c r="BOT91" s="37"/>
      <c r="BOU91" s="37"/>
      <c r="BOV91" s="37"/>
      <c r="BOW91" s="37"/>
      <c r="BOX91" s="37"/>
      <c r="BOY91" s="37"/>
      <c r="BOZ91" s="37"/>
      <c r="BPA91" s="37"/>
    </row>
    <row r="92" spans="1:105 1718:1769" s="25" customFormat="1" ht="10.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206"/>
      <c r="AD92" s="206"/>
      <c r="AE92" s="206"/>
      <c r="AF92" s="206"/>
      <c r="AG92" s="206"/>
      <c r="AH92" s="206"/>
      <c r="AI92" s="206"/>
      <c r="AJ92" s="206"/>
      <c r="AK92" s="206"/>
      <c r="AL92" s="206"/>
      <c r="AM92" s="206"/>
      <c r="AN92" s="206"/>
      <c r="AO92" s="206"/>
      <c r="AP92" s="206"/>
      <c r="AQ92" s="206"/>
      <c r="AR92" s="206"/>
      <c r="AS92" s="206"/>
      <c r="AT92" s="206"/>
      <c r="AU92" s="206"/>
      <c r="AV92" s="206"/>
      <c r="AW92" s="36"/>
      <c r="AX92" s="36"/>
      <c r="AY92" s="36"/>
      <c r="AZ92" s="36"/>
      <c r="BA92" s="36"/>
      <c r="BB92" s="36"/>
      <c r="BC92" s="36"/>
      <c r="BD92" s="36"/>
      <c r="BE92" s="206"/>
      <c r="BF92" s="206"/>
      <c r="BG92" s="206"/>
      <c r="BH92" s="206"/>
      <c r="BI92" s="206"/>
      <c r="BJ92" s="206"/>
      <c r="BK92" s="206"/>
      <c r="BL92" s="206"/>
      <c r="BM92" s="206"/>
      <c r="BN92" s="206"/>
      <c r="BO92" s="206"/>
      <c r="BP92" s="206"/>
      <c r="BQ92" s="206"/>
      <c r="BR92" s="206"/>
      <c r="BS92" s="206"/>
      <c r="BT92" s="206"/>
      <c r="BU92" s="206"/>
      <c r="BV92" s="206"/>
      <c r="BW92" s="206"/>
      <c r="BX92" s="206"/>
      <c r="BY92" s="36"/>
      <c r="BZ92" s="36"/>
      <c r="CA92" s="36"/>
      <c r="CB92" s="36"/>
      <c r="CC92" s="36"/>
      <c r="CD92" s="36"/>
      <c r="CE92" s="36"/>
      <c r="CF92" s="36"/>
      <c r="CG92" s="206"/>
      <c r="CH92" s="206"/>
      <c r="CI92" s="206"/>
      <c r="CJ92" s="206"/>
      <c r="CK92" s="206"/>
      <c r="CL92" s="206"/>
      <c r="CM92" s="206"/>
      <c r="CN92" s="206"/>
      <c r="CO92" s="206"/>
      <c r="CP92" s="206"/>
      <c r="CQ92" s="206"/>
      <c r="CR92" s="206"/>
      <c r="CS92" s="206"/>
      <c r="CT92" s="206"/>
      <c r="CU92" s="206"/>
      <c r="CV92" s="206"/>
      <c r="CW92" s="206"/>
      <c r="CX92" s="206"/>
      <c r="CY92" s="206"/>
      <c r="CZ92" s="206"/>
      <c r="BNB92" s="35"/>
      <c r="BNC92" s="35"/>
      <c r="BND92" s="35"/>
      <c r="BNE92" s="35"/>
      <c r="BNF92" s="35"/>
      <c r="BNG92" s="35"/>
      <c r="BNH92" s="35"/>
      <c r="BNI92" s="35"/>
      <c r="BNJ92" s="35"/>
      <c r="BNK92" s="35"/>
      <c r="BNL92" s="35"/>
      <c r="BNM92" s="35"/>
      <c r="BNN92" s="35"/>
      <c r="BNO92" s="35"/>
      <c r="BNP92" s="35"/>
      <c r="BNQ92" s="35"/>
      <c r="BNR92" s="35"/>
      <c r="BNS92" s="35"/>
      <c r="BNT92" s="35"/>
      <c r="BNU92" s="35"/>
      <c r="BNV92" s="35"/>
      <c r="BNW92" s="35"/>
      <c r="BNX92" s="35"/>
      <c r="BNY92" s="35"/>
      <c r="BNZ92" s="35"/>
      <c r="BOA92" s="35"/>
      <c r="BOB92" s="35"/>
      <c r="BOC92" s="35"/>
      <c r="BOD92" s="35"/>
      <c r="BOE92" s="35"/>
      <c r="BOF92" s="35"/>
      <c r="BOG92" s="35"/>
      <c r="BOH92" s="35"/>
      <c r="BOI92" s="35"/>
      <c r="BOJ92" s="35"/>
      <c r="BOK92" s="35"/>
      <c r="BOL92" s="35"/>
      <c r="BOM92" s="35"/>
      <c r="BON92" s="35"/>
      <c r="BOO92" s="35"/>
      <c r="BOP92" s="35"/>
      <c r="BOQ92" s="35"/>
      <c r="BOR92" s="35"/>
      <c r="BOS92" s="35"/>
      <c r="BOT92" s="35"/>
      <c r="BOU92" s="35"/>
      <c r="BOV92" s="35"/>
      <c r="BOW92" s="35"/>
      <c r="BOX92" s="35"/>
      <c r="BOY92" s="35"/>
      <c r="BOZ92" s="35"/>
      <c r="BPA92" s="35"/>
    </row>
    <row r="93" spans="1:105 1718:1769" s="4" customFormat="1" ht="11.25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3"/>
      <c r="CM93" s="33"/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33"/>
      <c r="BNB93" s="37"/>
      <c r="BNC93" s="37"/>
      <c r="BND93" s="37"/>
      <c r="BNE93" s="37"/>
      <c r="BNF93" s="37"/>
      <c r="BNG93" s="37"/>
      <c r="BNH93" s="37"/>
      <c r="BNI93" s="37"/>
      <c r="BNJ93" s="37"/>
      <c r="BNK93" s="37"/>
      <c r="BNL93" s="37"/>
      <c r="BNM93" s="37"/>
      <c r="BNN93" s="37"/>
      <c r="BNO93" s="37"/>
      <c r="BNP93" s="37"/>
      <c r="BNQ93" s="37"/>
      <c r="BNR93" s="37"/>
      <c r="BNS93" s="37"/>
      <c r="BNT93" s="37"/>
      <c r="BNU93" s="37"/>
      <c r="BNV93" s="37"/>
      <c r="BNW93" s="37"/>
      <c r="BNX93" s="37"/>
      <c r="BNY93" s="37"/>
      <c r="BNZ93" s="37"/>
      <c r="BOA93" s="37"/>
      <c r="BOB93" s="37"/>
      <c r="BOC93" s="37"/>
      <c r="BOD93" s="37"/>
      <c r="BOE93" s="37"/>
      <c r="BOF93" s="37"/>
      <c r="BOG93" s="37"/>
      <c r="BOH93" s="37"/>
      <c r="BOI93" s="37"/>
      <c r="BOJ93" s="37"/>
      <c r="BOK93" s="37"/>
      <c r="BOL93" s="37"/>
      <c r="BOM93" s="37"/>
      <c r="BON93" s="37"/>
      <c r="BOO93" s="37"/>
      <c r="BOP93" s="37"/>
      <c r="BOQ93" s="37"/>
      <c r="BOR93" s="37"/>
      <c r="BOS93" s="37"/>
      <c r="BOT93" s="37"/>
      <c r="BOU93" s="37"/>
      <c r="BOV93" s="37"/>
      <c r="BOW93" s="37"/>
      <c r="BOX93" s="37"/>
      <c r="BOY93" s="37"/>
      <c r="BOZ93" s="37"/>
      <c r="BPA93" s="37"/>
    </row>
    <row r="94" spans="1:105 1718:1769" s="4" customFormat="1" ht="11.25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3"/>
      <c r="CM94" s="33"/>
      <c r="CN94" s="33"/>
      <c r="CO94" s="33"/>
      <c r="CP94" s="33"/>
      <c r="CQ94" s="33"/>
      <c r="CR94" s="33"/>
      <c r="CS94" s="33"/>
      <c r="CT94" s="33"/>
      <c r="CU94" s="33"/>
      <c r="CV94" s="33"/>
      <c r="CW94" s="33"/>
      <c r="CX94" s="33"/>
      <c r="CY94" s="33"/>
      <c r="CZ94" s="33"/>
      <c r="BNB94" s="37"/>
      <c r="BNC94" s="37"/>
      <c r="BND94" s="37"/>
      <c r="BNE94" s="37"/>
      <c r="BNF94" s="37"/>
      <c r="BNG94" s="37"/>
      <c r="BNH94" s="37"/>
      <c r="BNI94" s="37"/>
      <c r="BNJ94" s="37"/>
      <c r="BNK94" s="37"/>
      <c r="BNL94" s="37"/>
      <c r="BNM94" s="37"/>
      <c r="BNN94" s="37"/>
      <c r="BNO94" s="37"/>
      <c r="BNP94" s="37"/>
      <c r="BNQ94" s="37"/>
      <c r="BNR94" s="37"/>
      <c r="BNS94" s="37"/>
      <c r="BNT94" s="37"/>
      <c r="BNU94" s="37"/>
      <c r="BNV94" s="37"/>
      <c r="BNW94" s="37"/>
      <c r="BNX94" s="37"/>
      <c r="BNY94" s="37"/>
      <c r="BNZ94" s="37"/>
      <c r="BOA94" s="37"/>
      <c r="BOB94" s="37"/>
      <c r="BOC94" s="37"/>
      <c r="BOD94" s="37"/>
      <c r="BOE94" s="37"/>
      <c r="BOF94" s="37"/>
      <c r="BOG94" s="37"/>
      <c r="BOH94" s="37"/>
      <c r="BOI94" s="37"/>
      <c r="BOJ94" s="37"/>
      <c r="BOK94" s="37"/>
      <c r="BOL94" s="37"/>
      <c r="BOM94" s="37"/>
      <c r="BON94" s="37"/>
      <c r="BOO94" s="37"/>
      <c r="BOP94" s="37"/>
      <c r="BOQ94" s="37"/>
      <c r="BOR94" s="37"/>
      <c r="BOS94" s="37"/>
      <c r="BOT94" s="37"/>
      <c r="BOU94" s="37"/>
      <c r="BOV94" s="37"/>
      <c r="BOW94" s="37"/>
      <c r="BOX94" s="37"/>
      <c r="BOY94" s="37"/>
      <c r="BOZ94" s="37"/>
      <c r="BPA94" s="37"/>
    </row>
    <row r="95" spans="1:105 1718:1769" s="24" customFormat="1" ht="11.25">
      <c r="A95" s="201"/>
      <c r="B95" s="201"/>
      <c r="C95" s="204"/>
      <c r="D95" s="204"/>
      <c r="E95" s="204"/>
      <c r="F95" s="203"/>
      <c r="G95" s="203"/>
      <c r="H95" s="204"/>
      <c r="I95" s="204"/>
      <c r="J95" s="204"/>
      <c r="K95" s="204"/>
      <c r="L95" s="204"/>
      <c r="M95" s="204"/>
      <c r="N95" s="204"/>
      <c r="O95" s="204"/>
      <c r="P95" s="204"/>
      <c r="Q95" s="204"/>
      <c r="R95" s="204"/>
      <c r="S95" s="204"/>
      <c r="T95" s="204"/>
      <c r="U95" s="204"/>
      <c r="V95" s="204"/>
      <c r="W95" s="204"/>
      <c r="X95" s="201"/>
      <c r="Y95" s="201"/>
      <c r="Z95" s="201"/>
      <c r="AA95" s="202"/>
      <c r="AB95" s="202"/>
      <c r="AC95" s="202"/>
      <c r="AD95" s="203"/>
      <c r="AE95" s="203"/>
      <c r="AF95" s="203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38"/>
      <c r="CS95" s="38"/>
      <c r="CT95" s="38"/>
      <c r="CU95" s="38"/>
      <c r="CV95" s="38"/>
      <c r="CW95" s="38"/>
      <c r="CX95" s="38"/>
      <c r="CY95" s="38"/>
      <c r="CZ95" s="38"/>
      <c r="BNB95" s="46"/>
      <c r="BNC95" s="46"/>
      <c r="BND95" s="46"/>
      <c r="BNE95" s="46"/>
      <c r="BNF95" s="46"/>
      <c r="BNG95" s="46"/>
      <c r="BNH95" s="46"/>
      <c r="BNI95" s="46"/>
      <c r="BNJ95" s="46"/>
      <c r="BNK95" s="46"/>
      <c r="BNL95" s="46"/>
      <c r="BNM95" s="46"/>
      <c r="BNN95" s="46"/>
      <c r="BNO95" s="46"/>
      <c r="BNP95" s="46"/>
      <c r="BNQ95" s="46"/>
      <c r="BNR95" s="46"/>
      <c r="BNS95" s="46"/>
      <c r="BNT95" s="46"/>
      <c r="BNU95" s="46"/>
      <c r="BNV95" s="46"/>
      <c r="BNW95" s="46"/>
      <c r="BNX95" s="46"/>
      <c r="BNY95" s="46"/>
      <c r="BNZ95" s="46"/>
      <c r="BOA95" s="46"/>
      <c r="BOB95" s="46"/>
      <c r="BOC95" s="46"/>
      <c r="BOD95" s="46"/>
      <c r="BOE95" s="46"/>
      <c r="BOF95" s="46"/>
      <c r="BOG95" s="46"/>
      <c r="BOH95" s="46"/>
      <c r="BOI95" s="46"/>
      <c r="BOJ95" s="46"/>
      <c r="BOK95" s="46"/>
      <c r="BOL95" s="46"/>
      <c r="BOM95" s="46"/>
      <c r="BON95" s="46"/>
      <c r="BOO95" s="46"/>
      <c r="BOP95" s="46"/>
      <c r="BOQ95" s="46"/>
      <c r="BOR95" s="46"/>
      <c r="BOS95" s="46"/>
      <c r="BOT95" s="46"/>
      <c r="BOU95" s="46"/>
      <c r="BOV95" s="46"/>
      <c r="BOW95" s="46"/>
      <c r="BOX95" s="46"/>
      <c r="BOY95" s="46"/>
      <c r="BOZ95" s="46"/>
      <c r="BPA95" s="46"/>
    </row>
    <row r="96" spans="1:105 1718:1769" s="24" customFormat="1" ht="3" customHeight="1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BNB96" s="46"/>
      <c r="BNC96" s="46"/>
      <c r="BND96" s="46"/>
      <c r="BNE96" s="46"/>
      <c r="BNF96" s="46"/>
      <c r="BNG96" s="46"/>
      <c r="BNH96" s="46"/>
      <c r="BNI96" s="46"/>
      <c r="BNJ96" s="46"/>
      <c r="BNK96" s="46"/>
      <c r="BNL96" s="46"/>
      <c r="BNM96" s="46"/>
      <c r="BNN96" s="46"/>
      <c r="BNO96" s="46"/>
      <c r="BNP96" s="46"/>
      <c r="BNQ96" s="46"/>
      <c r="BNR96" s="46"/>
      <c r="BNS96" s="46"/>
      <c r="BNT96" s="46"/>
      <c r="BNU96" s="46"/>
      <c r="BNV96" s="46"/>
      <c r="BNW96" s="46"/>
      <c r="BNX96" s="46"/>
      <c r="BNY96" s="46"/>
      <c r="BNZ96" s="46"/>
      <c r="BOA96" s="46"/>
      <c r="BOB96" s="46"/>
      <c r="BOC96" s="46"/>
      <c r="BOD96" s="46"/>
      <c r="BOE96" s="46"/>
      <c r="BOF96" s="46"/>
      <c r="BOG96" s="46"/>
      <c r="BOH96" s="46"/>
      <c r="BOI96" s="46"/>
      <c r="BOJ96" s="46"/>
      <c r="BOK96" s="46"/>
      <c r="BOL96" s="46"/>
      <c r="BOM96" s="46"/>
      <c r="BON96" s="46"/>
      <c r="BOO96" s="46"/>
      <c r="BOP96" s="46"/>
      <c r="BOQ96" s="46"/>
      <c r="BOR96" s="46"/>
      <c r="BOS96" s="46"/>
      <c r="BOT96" s="46"/>
      <c r="BOU96" s="46"/>
      <c r="BOV96" s="46"/>
      <c r="BOW96" s="46"/>
      <c r="BOX96" s="46"/>
      <c r="BOY96" s="46"/>
      <c r="BOZ96" s="46"/>
      <c r="BPA96" s="46"/>
    </row>
    <row r="97" spans="1718:1769" s="4" customFormat="1" ht="11.25">
      <c r="BNB97" s="37"/>
      <c r="BNC97" s="37"/>
      <c r="BND97" s="37"/>
      <c r="BNE97" s="37"/>
      <c r="BNF97" s="37"/>
      <c r="BNG97" s="37"/>
      <c r="BNH97" s="37"/>
      <c r="BNI97" s="37"/>
      <c r="BNJ97" s="37"/>
      <c r="BNK97" s="37"/>
      <c r="BNL97" s="37"/>
      <c r="BNM97" s="37"/>
      <c r="BNN97" s="37"/>
      <c r="BNO97" s="37"/>
      <c r="BNP97" s="37"/>
      <c r="BNQ97" s="37"/>
      <c r="BNR97" s="37"/>
      <c r="BNS97" s="37"/>
      <c r="BNT97" s="37"/>
      <c r="BNU97" s="37"/>
      <c r="BNV97" s="37"/>
      <c r="BNW97" s="37"/>
      <c r="BNX97" s="37"/>
      <c r="BNY97" s="37"/>
      <c r="BNZ97" s="37"/>
      <c r="BOA97" s="37"/>
      <c r="BOB97" s="37"/>
      <c r="BOC97" s="37"/>
      <c r="BOD97" s="37"/>
      <c r="BOE97" s="37"/>
      <c r="BOF97" s="37"/>
      <c r="BOG97" s="37"/>
      <c r="BOH97" s="37"/>
      <c r="BOI97" s="37"/>
      <c r="BOJ97" s="37"/>
      <c r="BOK97" s="37"/>
      <c r="BOL97" s="37"/>
      <c r="BOM97" s="37"/>
      <c r="BON97" s="37"/>
      <c r="BOO97" s="37"/>
      <c r="BOP97" s="37"/>
      <c r="BOQ97" s="37"/>
      <c r="BOR97" s="37"/>
      <c r="BOS97" s="37"/>
      <c r="BOT97" s="37"/>
      <c r="BOU97" s="37"/>
      <c r="BOV97" s="37"/>
      <c r="BOW97" s="37"/>
      <c r="BOX97" s="37"/>
      <c r="BOY97" s="37"/>
      <c r="BOZ97" s="37"/>
      <c r="BPA97" s="37"/>
    </row>
    <row r="98" spans="1718:1769" s="4" customFormat="1" ht="11.25">
      <c r="BNB98" s="37"/>
      <c r="BNC98" s="37"/>
      <c r="BND98" s="37"/>
      <c r="BNE98" s="37"/>
      <c r="BNF98" s="37"/>
      <c r="BNG98" s="37"/>
      <c r="BNH98" s="37"/>
      <c r="BNI98" s="37"/>
      <c r="BNJ98" s="37"/>
      <c r="BNK98" s="37"/>
      <c r="BNL98" s="37"/>
      <c r="BNM98" s="37"/>
      <c r="BNN98" s="37"/>
      <c r="BNO98" s="37"/>
      <c r="BNP98" s="37"/>
      <c r="BNQ98" s="37"/>
      <c r="BNR98" s="37"/>
      <c r="BNS98" s="37"/>
      <c r="BNT98" s="37"/>
      <c r="BNU98" s="37"/>
      <c r="BNV98" s="37"/>
      <c r="BNW98" s="37"/>
      <c r="BNX98" s="37"/>
      <c r="BNY98" s="37"/>
      <c r="BNZ98" s="37"/>
      <c r="BOA98" s="37"/>
      <c r="BOB98" s="37"/>
      <c r="BOC98" s="37"/>
      <c r="BOD98" s="37"/>
      <c r="BOE98" s="37"/>
      <c r="BOF98" s="37"/>
      <c r="BOG98" s="37"/>
      <c r="BOH98" s="37"/>
      <c r="BOI98" s="37"/>
      <c r="BOJ98" s="37"/>
      <c r="BOK98" s="37"/>
      <c r="BOL98" s="37"/>
      <c r="BOM98" s="37"/>
      <c r="BON98" s="37"/>
      <c r="BOO98" s="37"/>
      <c r="BOP98" s="37"/>
      <c r="BOQ98" s="37"/>
      <c r="BOR98" s="37"/>
      <c r="BOS98" s="37"/>
      <c r="BOT98" s="37"/>
      <c r="BOU98" s="37"/>
      <c r="BOV98" s="37"/>
      <c r="BOW98" s="37"/>
      <c r="BOX98" s="37"/>
      <c r="BOY98" s="37"/>
      <c r="BOZ98" s="37"/>
      <c r="BPA98" s="37"/>
    </row>
  </sheetData>
  <mergeCells count="3819">
    <mergeCell ref="B80:CZ80"/>
    <mergeCell ref="Z62:AY63"/>
    <mergeCell ref="BB61:BL61"/>
    <mergeCell ref="B81:CZ81"/>
    <mergeCell ref="B82:CZ82"/>
    <mergeCell ref="B83:CZ83"/>
    <mergeCell ref="B84:CZ84"/>
    <mergeCell ref="B85:CZ85"/>
    <mergeCell ref="B74:CZ74"/>
    <mergeCell ref="B75:CZ75"/>
    <mergeCell ref="B76:CZ76"/>
    <mergeCell ref="B77:CZ77"/>
    <mergeCell ref="B78:CZ78"/>
    <mergeCell ref="B79:CZ79"/>
    <mergeCell ref="BF63:BW63"/>
    <mergeCell ref="CG63:CZ63"/>
    <mergeCell ref="AC64:AV64"/>
    <mergeCell ref="BF64:BW64"/>
    <mergeCell ref="CG64:CZ64"/>
    <mergeCell ref="AC66:AV66"/>
    <mergeCell ref="BE66:BX66"/>
    <mergeCell ref="CG66:CZ66"/>
    <mergeCell ref="AC67:AV67"/>
    <mergeCell ref="BE67:BX67"/>
    <mergeCell ref="CG67:CZ67"/>
    <mergeCell ref="A70:B70"/>
    <mergeCell ref="C70:E70"/>
    <mergeCell ref="F70:G70"/>
    <mergeCell ref="H70:W70"/>
    <mergeCell ref="X70:Z70"/>
    <mergeCell ref="AA70:AC70"/>
    <mergeCell ref="AD70:AF70"/>
    <mergeCell ref="X95:Z95"/>
    <mergeCell ref="AA95:AC95"/>
    <mergeCell ref="AD95:AF95"/>
    <mergeCell ref="A95:B95"/>
    <mergeCell ref="C95:E95"/>
    <mergeCell ref="F95:G95"/>
    <mergeCell ref="H95:W95"/>
    <mergeCell ref="AC91:AV91"/>
    <mergeCell ref="BE91:BX91"/>
    <mergeCell ref="CG91:CZ91"/>
    <mergeCell ref="AC92:AV92"/>
    <mergeCell ref="BE92:BX92"/>
    <mergeCell ref="CG92:CZ92"/>
    <mergeCell ref="CG88:CZ88"/>
    <mergeCell ref="CG89:CZ89"/>
    <mergeCell ref="BF88:BW88"/>
    <mergeCell ref="BF89:BW89"/>
    <mergeCell ref="AC88:AV88"/>
    <mergeCell ref="AC89:AV89"/>
    <mergeCell ref="BM56:CA56"/>
    <mergeCell ref="CB56:CL56"/>
    <mergeCell ref="CM56:DA56"/>
    <mergeCell ref="CB55:CL55"/>
    <mergeCell ref="BB54:BL54"/>
    <mergeCell ref="BM54:CA54"/>
    <mergeCell ref="CB54:CL54"/>
    <mergeCell ref="CM55:DA55"/>
    <mergeCell ref="CM59:DA59"/>
    <mergeCell ref="AS60:BA60"/>
    <mergeCell ref="BB60:BL60"/>
    <mergeCell ref="BM60:CA60"/>
    <mergeCell ref="CB60:CL60"/>
    <mergeCell ref="CM60:DA60"/>
    <mergeCell ref="CB59:CL59"/>
    <mergeCell ref="BM59:CA59"/>
    <mergeCell ref="A59:AR59"/>
    <mergeCell ref="AS59:BA59"/>
    <mergeCell ref="BB59:BL59"/>
    <mergeCell ref="A60:AR60"/>
    <mergeCell ref="CM49:DA49"/>
    <mergeCell ref="BB46:BL46"/>
    <mergeCell ref="BM46:CA46"/>
    <mergeCell ref="CM50:DA50"/>
    <mergeCell ref="CB50:CL50"/>
    <mergeCell ref="CM51:DA51"/>
    <mergeCell ref="CM53:DA53"/>
    <mergeCell ref="BB49:BL49"/>
    <mergeCell ref="BM49:CA49"/>
    <mergeCell ref="BM51:CA51"/>
    <mergeCell ref="CB51:CL51"/>
    <mergeCell ref="CB57:CL57"/>
    <mergeCell ref="CM57:DA57"/>
    <mergeCell ref="A58:AR58"/>
    <mergeCell ref="AS58:BA58"/>
    <mergeCell ref="BB58:BL58"/>
    <mergeCell ref="BM58:CA58"/>
    <mergeCell ref="CB58:CL58"/>
    <mergeCell ref="CM58:DA58"/>
    <mergeCell ref="A57:AR57"/>
    <mergeCell ref="AS57:BA57"/>
    <mergeCell ref="BB53:BL53"/>
    <mergeCell ref="BM53:CA53"/>
    <mergeCell ref="A50:AR50"/>
    <mergeCell ref="AS50:BA50"/>
    <mergeCell ref="BB50:BL50"/>
    <mergeCell ref="BM50:CA50"/>
    <mergeCell ref="BB57:BL57"/>
    <mergeCell ref="BM57:CA57"/>
    <mergeCell ref="CB49:CL49"/>
    <mergeCell ref="BB51:BL51"/>
    <mergeCell ref="BB56:BL56"/>
    <mergeCell ref="CM41:DA41"/>
    <mergeCell ref="CB38:CL38"/>
    <mergeCell ref="CB42:CL42"/>
    <mergeCell ref="BB36:BL36"/>
    <mergeCell ref="CB43:CL43"/>
    <mergeCell ref="CM43:DA43"/>
    <mergeCell ref="A44:AR44"/>
    <mergeCell ref="AS44:BA44"/>
    <mergeCell ref="BB44:BL44"/>
    <mergeCell ref="BM44:CA44"/>
    <mergeCell ref="CB44:CL44"/>
    <mergeCell ref="CM44:DA44"/>
    <mergeCell ref="A43:AR43"/>
    <mergeCell ref="BB41:BL41"/>
    <mergeCell ref="BM41:CA41"/>
    <mergeCell ref="CB41:CL41"/>
    <mergeCell ref="BM42:CA42"/>
    <mergeCell ref="BB42:BL42"/>
    <mergeCell ref="AS43:BA43"/>
    <mergeCell ref="BM43:CA43"/>
    <mergeCell ref="BB43:BL43"/>
    <mergeCell ref="CM42:DA42"/>
    <mergeCell ref="CM30:DA30"/>
    <mergeCell ref="CM31:DA31"/>
    <mergeCell ref="BM32:CA32"/>
    <mergeCell ref="BM33:CA33"/>
    <mergeCell ref="BM34:CA35"/>
    <mergeCell ref="AS38:BA38"/>
    <mergeCell ref="CM36:DA36"/>
    <mergeCell ref="CM37:DA37"/>
    <mergeCell ref="CM38:DA38"/>
    <mergeCell ref="CB32:CL32"/>
    <mergeCell ref="CB33:CL33"/>
    <mergeCell ref="CB34:CL35"/>
    <mergeCell ref="CM32:DA32"/>
    <mergeCell ref="CM33:DA33"/>
    <mergeCell ref="CM34:DA35"/>
    <mergeCell ref="BM36:CA36"/>
    <mergeCell ref="BM37:CA37"/>
    <mergeCell ref="BM38:CA38"/>
    <mergeCell ref="CB36:CL36"/>
    <mergeCell ref="CB37:CL37"/>
    <mergeCell ref="BB38:BL38"/>
    <mergeCell ref="BB32:BL32"/>
    <mergeCell ref="BB33:BL33"/>
    <mergeCell ref="BB34:BL35"/>
    <mergeCell ref="CR20:DA21"/>
    <mergeCell ref="AO23:CC23"/>
    <mergeCell ref="B12:AK12"/>
    <mergeCell ref="BW10:CZ10"/>
    <mergeCell ref="AZ19:BO19"/>
    <mergeCell ref="CR23:DA23"/>
    <mergeCell ref="BP19:BR19"/>
    <mergeCell ref="BS19:BU19"/>
    <mergeCell ref="CR25:DA25"/>
    <mergeCell ref="A9:AL9"/>
    <mergeCell ref="AO9:BS9"/>
    <mergeCell ref="BV9:DA9"/>
    <mergeCell ref="BW11:CZ14"/>
    <mergeCell ref="B10:AK11"/>
    <mergeCell ref="AP10:BR12"/>
    <mergeCell ref="B13:AK14"/>
    <mergeCell ref="AO24:CC24"/>
    <mergeCell ref="AO25:CC25"/>
    <mergeCell ref="BY2:DA2"/>
    <mergeCell ref="AS34:BA35"/>
    <mergeCell ref="AS36:BA36"/>
    <mergeCell ref="AS37:BA37"/>
    <mergeCell ref="AS32:BA32"/>
    <mergeCell ref="AS33:BA33"/>
    <mergeCell ref="AS31:BA31"/>
    <mergeCell ref="AS28:BA30"/>
    <mergeCell ref="AP13:BR13"/>
    <mergeCell ref="AP14:BR14"/>
    <mergeCell ref="BB37:BL37"/>
    <mergeCell ref="CR24:DA24"/>
    <mergeCell ref="AO21:CC21"/>
    <mergeCell ref="AO22:CC22"/>
    <mergeCell ref="CR17:DA17"/>
    <mergeCell ref="CR18:DA18"/>
    <mergeCell ref="CR19:DA19"/>
    <mergeCell ref="CR22:DA22"/>
    <mergeCell ref="BV19:BX19"/>
    <mergeCell ref="A31:AR31"/>
    <mergeCell ref="A28:AR30"/>
    <mergeCell ref="BB28:DA28"/>
    <mergeCell ref="BB29:CA29"/>
    <mergeCell ref="CB29:DA29"/>
    <mergeCell ref="CB30:CL30"/>
    <mergeCell ref="CB31:CL31"/>
    <mergeCell ref="BM30:CA30"/>
    <mergeCell ref="BM31:CA31"/>
    <mergeCell ref="BB30:BL30"/>
    <mergeCell ref="BB31:BL31"/>
    <mergeCell ref="A5:DA5"/>
    <mergeCell ref="A6:DA6"/>
    <mergeCell ref="A42:AR42"/>
    <mergeCell ref="A32:AR32"/>
    <mergeCell ref="A33:AR33"/>
    <mergeCell ref="A34:AR34"/>
    <mergeCell ref="A35:AR35"/>
    <mergeCell ref="A36:AR36"/>
    <mergeCell ref="A37:AR37"/>
    <mergeCell ref="A38:AR38"/>
    <mergeCell ref="A41:AR41"/>
    <mergeCell ref="AS42:BA42"/>
    <mergeCell ref="AS41:BA41"/>
    <mergeCell ref="A46:AR46"/>
    <mergeCell ref="AS46:BA46"/>
    <mergeCell ref="A53:AR53"/>
    <mergeCell ref="AS53:BA53"/>
    <mergeCell ref="A51:AR51"/>
    <mergeCell ref="AS51:BA51"/>
    <mergeCell ref="A49:AR49"/>
    <mergeCell ref="AS49:BA49"/>
    <mergeCell ref="A47:AR47"/>
    <mergeCell ref="AS47:BA47"/>
    <mergeCell ref="A48:AR48"/>
    <mergeCell ref="AS48:BA48"/>
    <mergeCell ref="A45:AR45"/>
    <mergeCell ref="AS45:BA45"/>
    <mergeCell ref="CM54:DA54"/>
    <mergeCell ref="BB55:BL55"/>
    <mergeCell ref="BM55:CA55"/>
    <mergeCell ref="A52:AR52"/>
    <mergeCell ref="AS52:BA52"/>
    <mergeCell ref="BB52:BL52"/>
    <mergeCell ref="BM52:CA52"/>
    <mergeCell ref="CB52:CL52"/>
    <mergeCell ref="CM52:DA52"/>
    <mergeCell ref="A55:AR55"/>
    <mergeCell ref="AS55:BA55"/>
    <mergeCell ref="A54:AR54"/>
    <mergeCell ref="AS54:BA54"/>
    <mergeCell ref="A56:AR56"/>
    <mergeCell ref="AS56:BA56"/>
    <mergeCell ref="BB45:BL45"/>
    <mergeCell ref="BB47:BL47"/>
    <mergeCell ref="BM47:CA47"/>
    <mergeCell ref="CB53:CL53"/>
    <mergeCell ref="CB45:CL45"/>
    <mergeCell ref="CM45:DA45"/>
    <mergeCell ref="CB46:CL46"/>
    <mergeCell ref="CM46:DA46"/>
    <mergeCell ref="CB47:CL47"/>
    <mergeCell ref="CM47:DA47"/>
    <mergeCell ref="BM45:CA45"/>
    <mergeCell ref="CB48:CL48"/>
    <mergeCell ref="CM48:DA48"/>
    <mergeCell ref="BB48:BL48"/>
    <mergeCell ref="BM48:CA48"/>
    <mergeCell ref="EM42:FA42"/>
    <mergeCell ref="DB43:DL43"/>
    <mergeCell ref="DM43:EA43"/>
    <mergeCell ref="EB43:EL43"/>
    <mergeCell ref="EM43:FA43"/>
    <mergeCell ref="DB36:DL36"/>
    <mergeCell ref="DM36:EA36"/>
    <mergeCell ref="EB36:EL36"/>
    <mergeCell ref="EM36:FA36"/>
    <mergeCell ref="DB37:DL37"/>
    <mergeCell ref="DM37:EA37"/>
    <mergeCell ref="EB37:EL37"/>
    <mergeCell ref="EM37:FA37"/>
    <mergeCell ref="DB38:DL38"/>
    <mergeCell ref="DM38:EA38"/>
    <mergeCell ref="EB38:EL38"/>
    <mergeCell ref="EM38:FA38"/>
    <mergeCell ref="EB42:EL42"/>
    <mergeCell ref="DM42:EA42"/>
    <mergeCell ref="DB42:DL42"/>
    <mergeCell ref="EM41:FA41"/>
    <mergeCell ref="EB41:EL41"/>
    <mergeCell ref="DM41:EA41"/>
    <mergeCell ref="DB41:DL41"/>
    <mergeCell ref="DB47:DL47"/>
    <mergeCell ref="DM47:EA47"/>
    <mergeCell ref="EB47:EL47"/>
    <mergeCell ref="EM47:FA47"/>
    <mergeCell ref="DB48:DL48"/>
    <mergeCell ref="DM48:EA48"/>
    <mergeCell ref="EB48:EL48"/>
    <mergeCell ref="EM48:FA48"/>
    <mergeCell ref="DB49:DL49"/>
    <mergeCell ref="DM49:EA49"/>
    <mergeCell ref="EB49:EL49"/>
    <mergeCell ref="EM49:FA49"/>
    <mergeCell ref="DB44:DL44"/>
    <mergeCell ref="DM44:EA44"/>
    <mergeCell ref="EB44:EL44"/>
    <mergeCell ref="EM44:FA44"/>
    <mergeCell ref="DB45:DL45"/>
    <mergeCell ref="DM45:EA45"/>
    <mergeCell ref="EB45:EL45"/>
    <mergeCell ref="EM45:FA45"/>
    <mergeCell ref="DB46:DL46"/>
    <mergeCell ref="DM46:EA46"/>
    <mergeCell ref="EB46:EL46"/>
    <mergeCell ref="EM46:FA46"/>
    <mergeCell ref="DB58:DL58"/>
    <mergeCell ref="DM58:EA58"/>
    <mergeCell ref="EB58:EL58"/>
    <mergeCell ref="EM58:FA58"/>
    <mergeCell ref="DB53:DL53"/>
    <mergeCell ref="DM53:EA53"/>
    <mergeCell ref="EB53:EL53"/>
    <mergeCell ref="EM53:FA53"/>
    <mergeCell ref="DB54:DL54"/>
    <mergeCell ref="DM54:EA54"/>
    <mergeCell ref="EB54:EL54"/>
    <mergeCell ref="EM54:FA54"/>
    <mergeCell ref="DB55:DL55"/>
    <mergeCell ref="DM55:EA55"/>
    <mergeCell ref="EB55:EL55"/>
    <mergeCell ref="EM55:FA55"/>
    <mergeCell ref="DB50:DL50"/>
    <mergeCell ref="DM50:EA50"/>
    <mergeCell ref="EB50:EL50"/>
    <mergeCell ref="EM50:FA50"/>
    <mergeCell ref="DB51:DL51"/>
    <mergeCell ref="DM51:EA51"/>
    <mergeCell ref="EB51:EL51"/>
    <mergeCell ref="EM51:FA51"/>
    <mergeCell ref="DB52:DL52"/>
    <mergeCell ref="DM52:EA52"/>
    <mergeCell ref="EB52:EL52"/>
    <mergeCell ref="EM52:FA52"/>
    <mergeCell ref="DB59:DL59"/>
    <mergeCell ref="DM59:EA59"/>
    <mergeCell ref="EB59:EL59"/>
    <mergeCell ref="EM59:FA59"/>
    <mergeCell ref="DB60:DL60"/>
    <mergeCell ref="DM60:EA60"/>
    <mergeCell ref="EB60:EL60"/>
    <mergeCell ref="EM60:FA60"/>
    <mergeCell ref="FB28:HA28"/>
    <mergeCell ref="FB29:GA29"/>
    <mergeCell ref="GB29:HA29"/>
    <mergeCell ref="FB30:FL30"/>
    <mergeCell ref="FM30:GA30"/>
    <mergeCell ref="GB30:GL30"/>
    <mergeCell ref="GM30:HA30"/>
    <mergeCell ref="FB31:FL31"/>
    <mergeCell ref="FM31:GA31"/>
    <mergeCell ref="GB31:GL31"/>
    <mergeCell ref="GM31:HA31"/>
    <mergeCell ref="FB32:FL32"/>
    <mergeCell ref="FM32:GA32"/>
    <mergeCell ref="GB32:GL32"/>
    <mergeCell ref="GM32:HA32"/>
    <mergeCell ref="FB33:FL33"/>
    <mergeCell ref="DB56:DL56"/>
    <mergeCell ref="DM56:EA56"/>
    <mergeCell ref="EB56:EL56"/>
    <mergeCell ref="EM56:FA56"/>
    <mergeCell ref="DB57:DL57"/>
    <mergeCell ref="DM57:EA57"/>
    <mergeCell ref="EB57:EL57"/>
    <mergeCell ref="EM57:FA57"/>
    <mergeCell ref="FB37:FL37"/>
    <mergeCell ref="FM37:GA37"/>
    <mergeCell ref="GB37:GL37"/>
    <mergeCell ref="GM37:HA37"/>
    <mergeCell ref="FB38:FL38"/>
    <mergeCell ref="FM38:GA38"/>
    <mergeCell ref="GB38:GL38"/>
    <mergeCell ref="GM38:HA38"/>
    <mergeCell ref="FB41:FL41"/>
    <mergeCell ref="FM41:GA41"/>
    <mergeCell ref="GB41:GL41"/>
    <mergeCell ref="GM41:HA41"/>
    <mergeCell ref="FM33:GA33"/>
    <mergeCell ref="GB33:GL33"/>
    <mergeCell ref="GM33:HA33"/>
    <mergeCell ref="FB34:FL35"/>
    <mergeCell ref="FM34:GA35"/>
    <mergeCell ref="GB34:GL35"/>
    <mergeCell ref="GM34:HA35"/>
    <mergeCell ref="FB36:FL36"/>
    <mergeCell ref="FM36:GA36"/>
    <mergeCell ref="GB36:GL36"/>
    <mergeCell ref="GM36:HA36"/>
    <mergeCell ref="FB45:FL45"/>
    <mergeCell ref="FM45:GA45"/>
    <mergeCell ref="GB45:GL45"/>
    <mergeCell ref="GM45:HA45"/>
    <mergeCell ref="FB46:FL46"/>
    <mergeCell ref="FM46:GA46"/>
    <mergeCell ref="GB46:GL46"/>
    <mergeCell ref="GM46:HA46"/>
    <mergeCell ref="FB47:FL47"/>
    <mergeCell ref="FM47:GA47"/>
    <mergeCell ref="GB47:GL47"/>
    <mergeCell ref="GM47:HA47"/>
    <mergeCell ref="FB42:FL42"/>
    <mergeCell ref="FM42:GA42"/>
    <mergeCell ref="GB42:GL42"/>
    <mergeCell ref="GM42:HA42"/>
    <mergeCell ref="FB43:FL43"/>
    <mergeCell ref="FM43:GA43"/>
    <mergeCell ref="GB43:GL43"/>
    <mergeCell ref="GM43:HA43"/>
    <mergeCell ref="FB44:FL44"/>
    <mergeCell ref="FM44:GA44"/>
    <mergeCell ref="GB44:GL44"/>
    <mergeCell ref="GM44:HA44"/>
    <mergeCell ref="GB52:GL52"/>
    <mergeCell ref="GM52:HA52"/>
    <mergeCell ref="FB53:FL53"/>
    <mergeCell ref="FM53:GA53"/>
    <mergeCell ref="GB53:GL53"/>
    <mergeCell ref="GM53:HA53"/>
    <mergeCell ref="FB48:FL48"/>
    <mergeCell ref="FM48:GA48"/>
    <mergeCell ref="GB48:GL48"/>
    <mergeCell ref="GM48:HA48"/>
    <mergeCell ref="FB49:FL49"/>
    <mergeCell ref="FM49:GA49"/>
    <mergeCell ref="GB49:GL49"/>
    <mergeCell ref="GM49:HA49"/>
    <mergeCell ref="FB50:FL50"/>
    <mergeCell ref="FM50:GA50"/>
    <mergeCell ref="GB50:GL50"/>
    <mergeCell ref="GM50:HA50"/>
    <mergeCell ref="JB31:JL31"/>
    <mergeCell ref="JM31:KA31"/>
    <mergeCell ref="FB57:FL57"/>
    <mergeCell ref="FM57:GA57"/>
    <mergeCell ref="GB57:GL57"/>
    <mergeCell ref="GM57:HA57"/>
    <mergeCell ref="FB58:FL58"/>
    <mergeCell ref="FM58:GA58"/>
    <mergeCell ref="GB58:GL58"/>
    <mergeCell ref="GM58:HA58"/>
    <mergeCell ref="FB59:FL59"/>
    <mergeCell ref="FM59:GA59"/>
    <mergeCell ref="GB59:GL59"/>
    <mergeCell ref="GM59:HA59"/>
    <mergeCell ref="FB54:FL54"/>
    <mergeCell ref="FM54:GA54"/>
    <mergeCell ref="GB54:GL54"/>
    <mergeCell ref="GM54:HA54"/>
    <mergeCell ref="FB55:FL55"/>
    <mergeCell ref="FM55:GA55"/>
    <mergeCell ref="GB55:GL55"/>
    <mergeCell ref="GM55:HA55"/>
    <mergeCell ref="FB56:FL56"/>
    <mergeCell ref="FM56:GA56"/>
    <mergeCell ref="GB56:GL56"/>
    <mergeCell ref="GM56:HA56"/>
    <mergeCell ref="FB51:FL51"/>
    <mergeCell ref="FM51:GA51"/>
    <mergeCell ref="GB51:GL51"/>
    <mergeCell ref="GM51:HA51"/>
    <mergeCell ref="FB52:FL52"/>
    <mergeCell ref="FM52:GA52"/>
    <mergeCell ref="KB31:KL31"/>
    <mergeCell ref="KM31:LA31"/>
    <mergeCell ref="HB32:HL32"/>
    <mergeCell ref="HM32:IA32"/>
    <mergeCell ref="IB32:IL32"/>
    <mergeCell ref="IM32:JA32"/>
    <mergeCell ref="JB32:JL32"/>
    <mergeCell ref="JM32:KA32"/>
    <mergeCell ref="KB32:KL32"/>
    <mergeCell ref="KM32:LA32"/>
    <mergeCell ref="FB60:FL60"/>
    <mergeCell ref="FM60:GA60"/>
    <mergeCell ref="GB60:GL60"/>
    <mergeCell ref="GM60:HA60"/>
    <mergeCell ref="HB28:JA28"/>
    <mergeCell ref="JB28:LA28"/>
    <mergeCell ref="HB29:IA29"/>
    <mergeCell ref="IB29:JA29"/>
    <mergeCell ref="JB29:KA29"/>
    <mergeCell ref="KB29:LA29"/>
    <mergeCell ref="HB30:HL30"/>
    <mergeCell ref="HM30:IA30"/>
    <mergeCell ref="IB30:IL30"/>
    <mergeCell ref="IM30:JA30"/>
    <mergeCell ref="JB30:JL30"/>
    <mergeCell ref="JM30:KA30"/>
    <mergeCell ref="KB30:KL30"/>
    <mergeCell ref="KM30:LA30"/>
    <mergeCell ref="HB31:HL31"/>
    <mergeCell ref="HM31:IA31"/>
    <mergeCell ref="IB31:IL31"/>
    <mergeCell ref="IM31:JA31"/>
    <mergeCell ref="HB36:HL36"/>
    <mergeCell ref="HM36:IA36"/>
    <mergeCell ref="IB36:IL36"/>
    <mergeCell ref="IM36:JA36"/>
    <mergeCell ref="JB36:JL36"/>
    <mergeCell ref="JM36:KA36"/>
    <mergeCell ref="KB36:KL36"/>
    <mergeCell ref="KM36:LA36"/>
    <mergeCell ref="HB37:HL37"/>
    <mergeCell ref="HM37:IA37"/>
    <mergeCell ref="IB37:IL37"/>
    <mergeCell ref="IM37:JA37"/>
    <mergeCell ref="JB37:JL37"/>
    <mergeCell ref="JM37:KA37"/>
    <mergeCell ref="KB37:KL37"/>
    <mergeCell ref="KM37:LA37"/>
    <mergeCell ref="HB33:HL33"/>
    <mergeCell ref="HM33:IA33"/>
    <mergeCell ref="IB33:IL33"/>
    <mergeCell ref="IM33:JA33"/>
    <mergeCell ref="JB33:JL33"/>
    <mergeCell ref="JM33:KA33"/>
    <mergeCell ref="KB33:KL33"/>
    <mergeCell ref="KM33:LA33"/>
    <mergeCell ref="HB34:HL35"/>
    <mergeCell ref="HM34:IA35"/>
    <mergeCell ref="IB34:IL35"/>
    <mergeCell ref="IM34:JA35"/>
    <mergeCell ref="JB34:JL35"/>
    <mergeCell ref="JM34:KA35"/>
    <mergeCell ref="KB34:KL35"/>
    <mergeCell ref="KM34:LA35"/>
    <mergeCell ref="HB42:HL42"/>
    <mergeCell ref="HM42:IA42"/>
    <mergeCell ref="IB42:IL42"/>
    <mergeCell ref="IM42:JA42"/>
    <mergeCell ref="JB42:JL42"/>
    <mergeCell ref="JM42:KA42"/>
    <mergeCell ref="KB42:KL42"/>
    <mergeCell ref="KM42:LA42"/>
    <mergeCell ref="HB43:HL43"/>
    <mergeCell ref="HM43:IA43"/>
    <mergeCell ref="IB43:IL43"/>
    <mergeCell ref="IM43:JA43"/>
    <mergeCell ref="JB43:JL43"/>
    <mergeCell ref="JM43:KA43"/>
    <mergeCell ref="KB43:KL43"/>
    <mergeCell ref="KM43:LA43"/>
    <mergeCell ref="HB38:HL38"/>
    <mergeCell ref="HM38:IA38"/>
    <mergeCell ref="IB38:IL38"/>
    <mergeCell ref="IM38:JA38"/>
    <mergeCell ref="JB38:JL38"/>
    <mergeCell ref="JM38:KA38"/>
    <mergeCell ref="KB38:KL38"/>
    <mergeCell ref="KM38:LA38"/>
    <mergeCell ref="HB41:HL41"/>
    <mergeCell ref="HM41:IA41"/>
    <mergeCell ref="IB41:IL41"/>
    <mergeCell ref="IM41:JA41"/>
    <mergeCell ref="JB41:JL41"/>
    <mergeCell ref="JM41:KA41"/>
    <mergeCell ref="KB41:KL41"/>
    <mergeCell ref="KM41:LA41"/>
    <mergeCell ref="HB46:HL46"/>
    <mergeCell ref="HM46:IA46"/>
    <mergeCell ref="IB46:IL46"/>
    <mergeCell ref="IM46:JA46"/>
    <mergeCell ref="JB46:JL46"/>
    <mergeCell ref="JM46:KA46"/>
    <mergeCell ref="KB46:KL46"/>
    <mergeCell ref="KM46:LA46"/>
    <mergeCell ref="HB47:HL47"/>
    <mergeCell ref="HM47:IA47"/>
    <mergeCell ref="IB47:IL47"/>
    <mergeCell ref="IM47:JA47"/>
    <mergeCell ref="JB47:JL47"/>
    <mergeCell ref="JM47:KA47"/>
    <mergeCell ref="KB47:KL47"/>
    <mergeCell ref="KM47:LA47"/>
    <mergeCell ref="HB44:HL44"/>
    <mergeCell ref="HM44:IA44"/>
    <mergeCell ref="IB44:IL44"/>
    <mergeCell ref="IM44:JA44"/>
    <mergeCell ref="JB44:JL44"/>
    <mergeCell ref="JM44:KA44"/>
    <mergeCell ref="KB44:KL44"/>
    <mergeCell ref="KM44:LA44"/>
    <mergeCell ref="HB45:HL45"/>
    <mergeCell ref="HM45:IA45"/>
    <mergeCell ref="IB45:IL45"/>
    <mergeCell ref="IM45:JA45"/>
    <mergeCell ref="JB45:JL45"/>
    <mergeCell ref="JM45:KA45"/>
    <mergeCell ref="KB45:KL45"/>
    <mergeCell ref="KM45:LA45"/>
    <mergeCell ref="HB50:HL50"/>
    <mergeCell ref="HM50:IA50"/>
    <mergeCell ref="IB50:IL50"/>
    <mergeCell ref="IM50:JA50"/>
    <mergeCell ref="JB50:JL50"/>
    <mergeCell ref="JM50:KA50"/>
    <mergeCell ref="KB50:KL50"/>
    <mergeCell ref="KM50:LA50"/>
    <mergeCell ref="HB51:HL51"/>
    <mergeCell ref="HM51:IA51"/>
    <mergeCell ref="IB51:IL51"/>
    <mergeCell ref="IM51:JA51"/>
    <mergeCell ref="JB51:JL51"/>
    <mergeCell ref="JM51:KA51"/>
    <mergeCell ref="KB51:KL51"/>
    <mergeCell ref="KM51:LA51"/>
    <mergeCell ref="HB48:HL48"/>
    <mergeCell ref="HM48:IA48"/>
    <mergeCell ref="IB48:IL48"/>
    <mergeCell ref="IM48:JA48"/>
    <mergeCell ref="JB48:JL48"/>
    <mergeCell ref="JM48:KA48"/>
    <mergeCell ref="KB48:KL48"/>
    <mergeCell ref="KM48:LA48"/>
    <mergeCell ref="HB49:HL49"/>
    <mergeCell ref="HM49:IA49"/>
    <mergeCell ref="IB49:IL49"/>
    <mergeCell ref="IM49:JA49"/>
    <mergeCell ref="JB49:JL49"/>
    <mergeCell ref="JM49:KA49"/>
    <mergeCell ref="KB49:KL49"/>
    <mergeCell ref="KM49:LA49"/>
    <mergeCell ref="HB54:HL54"/>
    <mergeCell ref="HM54:IA54"/>
    <mergeCell ref="IB54:IL54"/>
    <mergeCell ref="IM54:JA54"/>
    <mergeCell ref="JB54:JL54"/>
    <mergeCell ref="JM54:KA54"/>
    <mergeCell ref="KB54:KL54"/>
    <mergeCell ref="KM54:LA54"/>
    <mergeCell ref="HB55:HL55"/>
    <mergeCell ref="HM55:IA55"/>
    <mergeCell ref="IB55:IL55"/>
    <mergeCell ref="IM55:JA55"/>
    <mergeCell ref="JB55:JL55"/>
    <mergeCell ref="JM55:KA55"/>
    <mergeCell ref="KB55:KL55"/>
    <mergeCell ref="KM55:LA55"/>
    <mergeCell ref="HB52:HL52"/>
    <mergeCell ref="HM52:IA52"/>
    <mergeCell ref="IB52:IL52"/>
    <mergeCell ref="IM52:JA52"/>
    <mergeCell ref="JB52:JL52"/>
    <mergeCell ref="JM52:KA52"/>
    <mergeCell ref="KB52:KL52"/>
    <mergeCell ref="KM52:LA52"/>
    <mergeCell ref="HB53:HL53"/>
    <mergeCell ref="HM53:IA53"/>
    <mergeCell ref="IB53:IL53"/>
    <mergeCell ref="IM53:JA53"/>
    <mergeCell ref="JB53:JL53"/>
    <mergeCell ref="JM53:KA53"/>
    <mergeCell ref="KB53:KL53"/>
    <mergeCell ref="KM53:LA53"/>
    <mergeCell ref="HB59:HL59"/>
    <mergeCell ref="HM59:IA59"/>
    <mergeCell ref="IB59:IL59"/>
    <mergeCell ref="IM59:JA59"/>
    <mergeCell ref="JB59:JL59"/>
    <mergeCell ref="JM59:KA59"/>
    <mergeCell ref="KB59:KL59"/>
    <mergeCell ref="KM59:LA59"/>
    <mergeCell ref="HB56:HL56"/>
    <mergeCell ref="HM56:IA56"/>
    <mergeCell ref="IB56:IL56"/>
    <mergeCell ref="IM56:JA56"/>
    <mergeCell ref="JB56:JL56"/>
    <mergeCell ref="JM56:KA56"/>
    <mergeCell ref="KB56:KL56"/>
    <mergeCell ref="KM56:LA56"/>
    <mergeCell ref="HB57:HL57"/>
    <mergeCell ref="HM57:IA57"/>
    <mergeCell ref="IB57:IL57"/>
    <mergeCell ref="IM57:JA57"/>
    <mergeCell ref="JB57:JL57"/>
    <mergeCell ref="JM57:KA57"/>
    <mergeCell ref="KB57:KL57"/>
    <mergeCell ref="KM57:LA57"/>
    <mergeCell ref="HB60:HL60"/>
    <mergeCell ref="HM60:IA60"/>
    <mergeCell ref="IB60:IL60"/>
    <mergeCell ref="IM60:JA60"/>
    <mergeCell ref="JB60:JL60"/>
    <mergeCell ref="JM60:KA60"/>
    <mergeCell ref="KB60:KL60"/>
    <mergeCell ref="KM60:LA60"/>
    <mergeCell ref="LB28:NA28"/>
    <mergeCell ref="LB31:LL31"/>
    <mergeCell ref="LM31:MA31"/>
    <mergeCell ref="MB31:ML31"/>
    <mergeCell ref="MM31:NA31"/>
    <mergeCell ref="LB33:LL33"/>
    <mergeCell ref="LM33:MA33"/>
    <mergeCell ref="MB33:ML33"/>
    <mergeCell ref="MM33:NA33"/>
    <mergeCell ref="LB36:LL36"/>
    <mergeCell ref="LM36:MA36"/>
    <mergeCell ref="MB36:ML36"/>
    <mergeCell ref="MM36:NA36"/>
    <mergeCell ref="LB38:LL38"/>
    <mergeCell ref="LM38:MA38"/>
    <mergeCell ref="MB38:ML38"/>
    <mergeCell ref="HB58:HL58"/>
    <mergeCell ref="HM58:IA58"/>
    <mergeCell ref="IB58:IL58"/>
    <mergeCell ref="IM58:JA58"/>
    <mergeCell ref="JB58:JL58"/>
    <mergeCell ref="JM58:KA58"/>
    <mergeCell ref="KB58:KL58"/>
    <mergeCell ref="KM58:LA58"/>
    <mergeCell ref="NB31:NL31"/>
    <mergeCell ref="NM31:OA31"/>
    <mergeCell ref="OB31:OL31"/>
    <mergeCell ref="OM31:PA31"/>
    <mergeCell ref="LB32:LL32"/>
    <mergeCell ref="LM32:MA32"/>
    <mergeCell ref="MB32:ML32"/>
    <mergeCell ref="MM32:NA32"/>
    <mergeCell ref="NB32:NL32"/>
    <mergeCell ref="NM32:OA32"/>
    <mergeCell ref="OB32:OL32"/>
    <mergeCell ref="OM32:PA32"/>
    <mergeCell ref="NB28:PA28"/>
    <mergeCell ref="LB29:MA29"/>
    <mergeCell ref="MB29:NA29"/>
    <mergeCell ref="NB29:OA29"/>
    <mergeCell ref="OB29:PA29"/>
    <mergeCell ref="LB30:LL30"/>
    <mergeCell ref="LM30:MA30"/>
    <mergeCell ref="MB30:ML30"/>
    <mergeCell ref="MM30:NA30"/>
    <mergeCell ref="NB30:NL30"/>
    <mergeCell ref="NM30:OA30"/>
    <mergeCell ref="OB30:OL30"/>
    <mergeCell ref="OM30:PA30"/>
    <mergeCell ref="NB36:NL36"/>
    <mergeCell ref="NM36:OA36"/>
    <mergeCell ref="OB36:OL36"/>
    <mergeCell ref="OM36:PA36"/>
    <mergeCell ref="LB37:LL37"/>
    <mergeCell ref="LM37:MA37"/>
    <mergeCell ref="MB37:ML37"/>
    <mergeCell ref="MM37:NA37"/>
    <mergeCell ref="NB37:NL37"/>
    <mergeCell ref="NM37:OA37"/>
    <mergeCell ref="OB37:OL37"/>
    <mergeCell ref="OM37:PA37"/>
    <mergeCell ref="NB33:NL33"/>
    <mergeCell ref="NM33:OA33"/>
    <mergeCell ref="OB33:OL33"/>
    <mergeCell ref="OM33:PA33"/>
    <mergeCell ref="LB34:LL35"/>
    <mergeCell ref="LM34:MA35"/>
    <mergeCell ref="MB34:ML35"/>
    <mergeCell ref="MM34:NA35"/>
    <mergeCell ref="NB34:NL35"/>
    <mergeCell ref="NM34:OA35"/>
    <mergeCell ref="OB34:OL35"/>
    <mergeCell ref="OM34:PA35"/>
    <mergeCell ref="LB42:LL42"/>
    <mergeCell ref="LM42:MA42"/>
    <mergeCell ref="MB42:ML42"/>
    <mergeCell ref="MM42:NA42"/>
    <mergeCell ref="NB42:NL42"/>
    <mergeCell ref="NM42:OA42"/>
    <mergeCell ref="OB42:OL42"/>
    <mergeCell ref="OM42:PA42"/>
    <mergeCell ref="LB43:LL43"/>
    <mergeCell ref="LM43:MA43"/>
    <mergeCell ref="MB43:ML43"/>
    <mergeCell ref="MM43:NA43"/>
    <mergeCell ref="NB43:NL43"/>
    <mergeCell ref="NM43:OA43"/>
    <mergeCell ref="OB43:OL43"/>
    <mergeCell ref="OM43:PA43"/>
    <mergeCell ref="MM38:NA38"/>
    <mergeCell ref="NB38:NL38"/>
    <mergeCell ref="NM38:OA38"/>
    <mergeCell ref="OB38:OL38"/>
    <mergeCell ref="OM38:PA38"/>
    <mergeCell ref="LB41:LL41"/>
    <mergeCell ref="LM41:MA41"/>
    <mergeCell ref="MB41:ML41"/>
    <mergeCell ref="MM41:NA41"/>
    <mergeCell ref="NB41:NL41"/>
    <mergeCell ref="NM41:OA41"/>
    <mergeCell ref="OB41:OL41"/>
    <mergeCell ref="OM41:PA41"/>
    <mergeCell ref="LB46:LL46"/>
    <mergeCell ref="LM46:MA46"/>
    <mergeCell ref="MB46:ML46"/>
    <mergeCell ref="MM46:NA46"/>
    <mergeCell ref="NB46:NL46"/>
    <mergeCell ref="NM46:OA46"/>
    <mergeCell ref="OB46:OL46"/>
    <mergeCell ref="OM46:PA46"/>
    <mergeCell ref="LB47:LL47"/>
    <mergeCell ref="LM47:MA47"/>
    <mergeCell ref="MB47:ML47"/>
    <mergeCell ref="MM47:NA47"/>
    <mergeCell ref="NB47:NL47"/>
    <mergeCell ref="NM47:OA47"/>
    <mergeCell ref="OB47:OL47"/>
    <mergeCell ref="OM47:PA47"/>
    <mergeCell ref="LB44:LL44"/>
    <mergeCell ref="LM44:MA44"/>
    <mergeCell ref="MB44:ML44"/>
    <mergeCell ref="MM44:NA44"/>
    <mergeCell ref="NB44:NL44"/>
    <mergeCell ref="NM44:OA44"/>
    <mergeCell ref="OB44:OL44"/>
    <mergeCell ref="OM44:PA44"/>
    <mergeCell ref="LB45:LL45"/>
    <mergeCell ref="LM45:MA45"/>
    <mergeCell ref="MB45:ML45"/>
    <mergeCell ref="MM45:NA45"/>
    <mergeCell ref="NB45:NL45"/>
    <mergeCell ref="NM45:OA45"/>
    <mergeCell ref="OB45:OL45"/>
    <mergeCell ref="OM45:PA45"/>
    <mergeCell ref="LB50:LL50"/>
    <mergeCell ref="LM50:MA50"/>
    <mergeCell ref="MB50:ML50"/>
    <mergeCell ref="MM50:NA50"/>
    <mergeCell ref="NB50:NL50"/>
    <mergeCell ref="NM50:OA50"/>
    <mergeCell ref="OB50:OL50"/>
    <mergeCell ref="OM50:PA50"/>
    <mergeCell ref="LB51:LL51"/>
    <mergeCell ref="LM51:MA51"/>
    <mergeCell ref="MB51:ML51"/>
    <mergeCell ref="MM51:NA51"/>
    <mergeCell ref="NB51:NL51"/>
    <mergeCell ref="NM51:OA51"/>
    <mergeCell ref="OB51:OL51"/>
    <mergeCell ref="OM51:PA51"/>
    <mergeCell ref="LB48:LL48"/>
    <mergeCell ref="LM48:MA48"/>
    <mergeCell ref="MB48:ML48"/>
    <mergeCell ref="MM48:NA48"/>
    <mergeCell ref="NB48:NL48"/>
    <mergeCell ref="NM48:OA48"/>
    <mergeCell ref="OB48:OL48"/>
    <mergeCell ref="OM48:PA48"/>
    <mergeCell ref="LB49:LL49"/>
    <mergeCell ref="LM49:MA49"/>
    <mergeCell ref="MB49:ML49"/>
    <mergeCell ref="MM49:NA49"/>
    <mergeCell ref="NB49:NL49"/>
    <mergeCell ref="NM49:OA49"/>
    <mergeCell ref="OB49:OL49"/>
    <mergeCell ref="OM49:PA49"/>
    <mergeCell ref="LB54:LL54"/>
    <mergeCell ref="LM54:MA54"/>
    <mergeCell ref="MB54:ML54"/>
    <mergeCell ref="MM54:NA54"/>
    <mergeCell ref="NB54:NL54"/>
    <mergeCell ref="NM54:OA54"/>
    <mergeCell ref="OB54:OL54"/>
    <mergeCell ref="OM54:PA54"/>
    <mergeCell ref="LB55:LL55"/>
    <mergeCell ref="LM55:MA55"/>
    <mergeCell ref="MB55:ML55"/>
    <mergeCell ref="MM55:NA55"/>
    <mergeCell ref="NB55:NL55"/>
    <mergeCell ref="NM55:OA55"/>
    <mergeCell ref="OB55:OL55"/>
    <mergeCell ref="OM55:PA55"/>
    <mergeCell ref="LB52:LL52"/>
    <mergeCell ref="LM52:MA52"/>
    <mergeCell ref="MB52:ML52"/>
    <mergeCell ref="MM52:NA52"/>
    <mergeCell ref="NB52:NL52"/>
    <mergeCell ref="NM52:OA52"/>
    <mergeCell ref="OB52:OL52"/>
    <mergeCell ref="OM52:PA52"/>
    <mergeCell ref="LB53:LL53"/>
    <mergeCell ref="LM53:MA53"/>
    <mergeCell ref="MB53:ML53"/>
    <mergeCell ref="MM53:NA53"/>
    <mergeCell ref="NB53:NL53"/>
    <mergeCell ref="NM53:OA53"/>
    <mergeCell ref="OB53:OL53"/>
    <mergeCell ref="OM53:PA53"/>
    <mergeCell ref="LB59:LL59"/>
    <mergeCell ref="LM59:MA59"/>
    <mergeCell ref="MB59:ML59"/>
    <mergeCell ref="MM59:NA59"/>
    <mergeCell ref="NB59:NL59"/>
    <mergeCell ref="NM59:OA59"/>
    <mergeCell ref="OB59:OL59"/>
    <mergeCell ref="OM59:PA59"/>
    <mergeCell ref="LB56:LL56"/>
    <mergeCell ref="LM56:MA56"/>
    <mergeCell ref="MB56:ML56"/>
    <mergeCell ref="MM56:NA56"/>
    <mergeCell ref="NB56:NL56"/>
    <mergeCell ref="NM56:OA56"/>
    <mergeCell ref="OB56:OL56"/>
    <mergeCell ref="OM56:PA56"/>
    <mergeCell ref="LB57:LL57"/>
    <mergeCell ref="LM57:MA57"/>
    <mergeCell ref="MB57:ML57"/>
    <mergeCell ref="MM57:NA57"/>
    <mergeCell ref="NB57:NL57"/>
    <mergeCell ref="NM57:OA57"/>
    <mergeCell ref="OB57:OL57"/>
    <mergeCell ref="OM57:PA57"/>
    <mergeCell ref="LB60:LL60"/>
    <mergeCell ref="LM60:MA60"/>
    <mergeCell ref="MB60:ML60"/>
    <mergeCell ref="MM60:NA60"/>
    <mergeCell ref="NB60:NL60"/>
    <mergeCell ref="NM60:OA60"/>
    <mergeCell ref="OB60:OL60"/>
    <mergeCell ref="OM60:PA60"/>
    <mergeCell ref="PB28:RA28"/>
    <mergeCell ref="PB31:PL31"/>
    <mergeCell ref="PM31:QA31"/>
    <mergeCell ref="QB31:QL31"/>
    <mergeCell ref="QM31:RA31"/>
    <mergeCell ref="PB33:PL33"/>
    <mergeCell ref="PM33:QA33"/>
    <mergeCell ref="QB33:QL33"/>
    <mergeCell ref="QM33:RA33"/>
    <mergeCell ref="PB36:PL36"/>
    <mergeCell ref="PM36:QA36"/>
    <mergeCell ref="QB36:QL36"/>
    <mergeCell ref="QM36:RA36"/>
    <mergeCell ref="PB38:PL38"/>
    <mergeCell ref="PM38:QA38"/>
    <mergeCell ref="QB38:QL38"/>
    <mergeCell ref="LB58:LL58"/>
    <mergeCell ref="LM58:MA58"/>
    <mergeCell ref="MB58:ML58"/>
    <mergeCell ref="MM58:NA58"/>
    <mergeCell ref="NB58:NL58"/>
    <mergeCell ref="NM58:OA58"/>
    <mergeCell ref="OB58:OL58"/>
    <mergeCell ref="OM58:PA58"/>
    <mergeCell ref="RB31:RL31"/>
    <mergeCell ref="RM31:SA31"/>
    <mergeCell ref="SB31:SL31"/>
    <mergeCell ref="SM31:TA31"/>
    <mergeCell ref="PB32:PL32"/>
    <mergeCell ref="PM32:QA32"/>
    <mergeCell ref="QB32:QL32"/>
    <mergeCell ref="QM32:RA32"/>
    <mergeCell ref="RB32:RL32"/>
    <mergeCell ref="RM32:SA32"/>
    <mergeCell ref="SB32:SL32"/>
    <mergeCell ref="SM32:TA32"/>
    <mergeCell ref="RB28:TA28"/>
    <mergeCell ref="PB29:QA29"/>
    <mergeCell ref="QB29:RA29"/>
    <mergeCell ref="RB29:SA29"/>
    <mergeCell ref="SB29:TA29"/>
    <mergeCell ref="PB30:PL30"/>
    <mergeCell ref="PM30:QA30"/>
    <mergeCell ref="QB30:QL30"/>
    <mergeCell ref="QM30:RA30"/>
    <mergeCell ref="RB30:RL30"/>
    <mergeCell ref="RM30:SA30"/>
    <mergeCell ref="SB30:SL30"/>
    <mergeCell ref="SM30:TA30"/>
    <mergeCell ref="RB36:RL36"/>
    <mergeCell ref="RM36:SA36"/>
    <mergeCell ref="SB36:SL36"/>
    <mergeCell ref="SM36:TA36"/>
    <mergeCell ref="PB37:PL37"/>
    <mergeCell ref="PM37:QA37"/>
    <mergeCell ref="QB37:QL37"/>
    <mergeCell ref="QM37:RA37"/>
    <mergeCell ref="RB37:RL37"/>
    <mergeCell ref="RM37:SA37"/>
    <mergeCell ref="SB37:SL37"/>
    <mergeCell ref="SM37:TA37"/>
    <mergeCell ref="RB33:RL33"/>
    <mergeCell ref="RM33:SA33"/>
    <mergeCell ref="SB33:SL33"/>
    <mergeCell ref="SM33:TA33"/>
    <mergeCell ref="PB34:PL35"/>
    <mergeCell ref="PM34:QA35"/>
    <mergeCell ref="QB34:QL35"/>
    <mergeCell ref="QM34:RA35"/>
    <mergeCell ref="RB34:RL35"/>
    <mergeCell ref="RM34:SA35"/>
    <mergeCell ref="SB34:SL35"/>
    <mergeCell ref="SM34:TA35"/>
    <mergeCell ref="PB42:PL42"/>
    <mergeCell ref="PM42:QA42"/>
    <mergeCell ref="QB42:QL42"/>
    <mergeCell ref="QM42:RA42"/>
    <mergeCell ref="RB42:RL42"/>
    <mergeCell ref="RM42:SA42"/>
    <mergeCell ref="SB42:SL42"/>
    <mergeCell ref="SM42:TA42"/>
    <mergeCell ref="PB43:PL43"/>
    <mergeCell ref="PM43:QA43"/>
    <mergeCell ref="QB43:QL43"/>
    <mergeCell ref="QM43:RA43"/>
    <mergeCell ref="RB43:RL43"/>
    <mergeCell ref="RM43:SA43"/>
    <mergeCell ref="SB43:SL43"/>
    <mergeCell ref="SM43:TA43"/>
    <mergeCell ref="QM38:RA38"/>
    <mergeCell ref="RB38:RL38"/>
    <mergeCell ref="RM38:SA38"/>
    <mergeCell ref="SB38:SL38"/>
    <mergeCell ref="SM38:TA38"/>
    <mergeCell ref="PB41:PL41"/>
    <mergeCell ref="PM41:QA41"/>
    <mergeCell ref="QB41:QL41"/>
    <mergeCell ref="QM41:RA41"/>
    <mergeCell ref="RB41:RL41"/>
    <mergeCell ref="RM41:SA41"/>
    <mergeCell ref="SB41:SL41"/>
    <mergeCell ref="SM41:TA41"/>
    <mergeCell ref="PB46:PL46"/>
    <mergeCell ref="PM46:QA46"/>
    <mergeCell ref="QB46:QL46"/>
    <mergeCell ref="QM46:RA46"/>
    <mergeCell ref="RB46:RL46"/>
    <mergeCell ref="RM46:SA46"/>
    <mergeCell ref="SB46:SL46"/>
    <mergeCell ref="SM46:TA46"/>
    <mergeCell ref="PB47:PL47"/>
    <mergeCell ref="PM47:QA47"/>
    <mergeCell ref="QB47:QL47"/>
    <mergeCell ref="QM47:RA47"/>
    <mergeCell ref="RB47:RL47"/>
    <mergeCell ref="RM47:SA47"/>
    <mergeCell ref="SB47:SL47"/>
    <mergeCell ref="SM47:TA47"/>
    <mergeCell ref="PB44:PL44"/>
    <mergeCell ref="PM44:QA44"/>
    <mergeCell ref="QB44:QL44"/>
    <mergeCell ref="QM44:RA44"/>
    <mergeCell ref="RB44:RL44"/>
    <mergeCell ref="RM44:SA44"/>
    <mergeCell ref="SB44:SL44"/>
    <mergeCell ref="SM44:TA44"/>
    <mergeCell ref="PB45:PL45"/>
    <mergeCell ref="PM45:QA45"/>
    <mergeCell ref="QB45:QL45"/>
    <mergeCell ref="QM45:RA45"/>
    <mergeCell ref="RB45:RL45"/>
    <mergeCell ref="RM45:SA45"/>
    <mergeCell ref="SB45:SL45"/>
    <mergeCell ref="SM45:TA45"/>
    <mergeCell ref="PB50:PL50"/>
    <mergeCell ref="PM50:QA50"/>
    <mergeCell ref="QB50:QL50"/>
    <mergeCell ref="QM50:RA50"/>
    <mergeCell ref="RB50:RL50"/>
    <mergeCell ref="RM50:SA50"/>
    <mergeCell ref="SB50:SL50"/>
    <mergeCell ref="SM50:TA50"/>
    <mergeCell ref="PB51:PL51"/>
    <mergeCell ref="PM51:QA51"/>
    <mergeCell ref="QB51:QL51"/>
    <mergeCell ref="QM51:RA51"/>
    <mergeCell ref="RB51:RL51"/>
    <mergeCell ref="RM51:SA51"/>
    <mergeCell ref="SB51:SL51"/>
    <mergeCell ref="SM51:TA51"/>
    <mergeCell ref="PB48:PL48"/>
    <mergeCell ref="PM48:QA48"/>
    <mergeCell ref="QB48:QL48"/>
    <mergeCell ref="QM48:RA48"/>
    <mergeCell ref="RB48:RL48"/>
    <mergeCell ref="RM48:SA48"/>
    <mergeCell ref="SB48:SL48"/>
    <mergeCell ref="SM48:TA48"/>
    <mergeCell ref="PB49:PL49"/>
    <mergeCell ref="PM49:QA49"/>
    <mergeCell ref="QB49:QL49"/>
    <mergeCell ref="QM49:RA49"/>
    <mergeCell ref="RB49:RL49"/>
    <mergeCell ref="RM49:SA49"/>
    <mergeCell ref="SB49:SL49"/>
    <mergeCell ref="SM49:TA49"/>
    <mergeCell ref="PB54:PL54"/>
    <mergeCell ref="PM54:QA54"/>
    <mergeCell ref="QB54:QL54"/>
    <mergeCell ref="QM54:RA54"/>
    <mergeCell ref="RB54:RL54"/>
    <mergeCell ref="RM54:SA54"/>
    <mergeCell ref="SB54:SL54"/>
    <mergeCell ref="SM54:TA54"/>
    <mergeCell ref="PB55:PL55"/>
    <mergeCell ref="PM55:QA55"/>
    <mergeCell ref="QB55:QL55"/>
    <mergeCell ref="QM55:RA55"/>
    <mergeCell ref="RB55:RL55"/>
    <mergeCell ref="RM55:SA55"/>
    <mergeCell ref="SB55:SL55"/>
    <mergeCell ref="SM55:TA55"/>
    <mergeCell ref="PB52:PL52"/>
    <mergeCell ref="PM52:QA52"/>
    <mergeCell ref="QB52:QL52"/>
    <mergeCell ref="QM52:RA52"/>
    <mergeCell ref="RB52:RL52"/>
    <mergeCell ref="RM52:SA52"/>
    <mergeCell ref="SB52:SL52"/>
    <mergeCell ref="SM52:TA52"/>
    <mergeCell ref="PB53:PL53"/>
    <mergeCell ref="PM53:QA53"/>
    <mergeCell ref="QB53:QL53"/>
    <mergeCell ref="QM53:RA53"/>
    <mergeCell ref="RB53:RL53"/>
    <mergeCell ref="RM53:SA53"/>
    <mergeCell ref="SB53:SL53"/>
    <mergeCell ref="SM53:TA53"/>
    <mergeCell ref="PB59:PL59"/>
    <mergeCell ref="PM59:QA59"/>
    <mergeCell ref="QB59:QL59"/>
    <mergeCell ref="QM59:RA59"/>
    <mergeCell ref="RB59:RL59"/>
    <mergeCell ref="RM59:SA59"/>
    <mergeCell ref="SB59:SL59"/>
    <mergeCell ref="SM59:TA59"/>
    <mergeCell ref="PB56:PL56"/>
    <mergeCell ref="PM56:QA56"/>
    <mergeCell ref="QB56:QL56"/>
    <mergeCell ref="QM56:RA56"/>
    <mergeCell ref="RB56:RL56"/>
    <mergeCell ref="RM56:SA56"/>
    <mergeCell ref="SB56:SL56"/>
    <mergeCell ref="SM56:TA56"/>
    <mergeCell ref="PB57:PL57"/>
    <mergeCell ref="PM57:QA57"/>
    <mergeCell ref="QB57:QL57"/>
    <mergeCell ref="QM57:RA57"/>
    <mergeCell ref="RB57:RL57"/>
    <mergeCell ref="RM57:SA57"/>
    <mergeCell ref="SB57:SL57"/>
    <mergeCell ref="SM57:TA57"/>
    <mergeCell ref="PB60:PL60"/>
    <mergeCell ref="PM60:QA60"/>
    <mergeCell ref="QB60:QL60"/>
    <mergeCell ref="QM60:RA60"/>
    <mergeCell ref="RB60:RL60"/>
    <mergeCell ref="RM60:SA60"/>
    <mergeCell ref="SB60:SL60"/>
    <mergeCell ref="SM60:TA60"/>
    <mergeCell ref="TB28:VA28"/>
    <mergeCell ref="TB31:TL31"/>
    <mergeCell ref="TM31:UA31"/>
    <mergeCell ref="UB31:UL31"/>
    <mergeCell ref="UM31:VA31"/>
    <mergeCell ref="TB33:TL33"/>
    <mergeCell ref="TM33:UA33"/>
    <mergeCell ref="UB33:UL33"/>
    <mergeCell ref="UM33:VA33"/>
    <mergeCell ref="TB36:TL36"/>
    <mergeCell ref="TM36:UA36"/>
    <mergeCell ref="UB36:UL36"/>
    <mergeCell ref="UM36:VA36"/>
    <mergeCell ref="TB38:TL38"/>
    <mergeCell ref="TM38:UA38"/>
    <mergeCell ref="UB38:UL38"/>
    <mergeCell ref="PB58:PL58"/>
    <mergeCell ref="PM58:QA58"/>
    <mergeCell ref="QB58:QL58"/>
    <mergeCell ref="QM58:RA58"/>
    <mergeCell ref="RB58:RL58"/>
    <mergeCell ref="RM58:SA58"/>
    <mergeCell ref="SB58:SL58"/>
    <mergeCell ref="SM58:TA58"/>
    <mergeCell ref="VB31:VL31"/>
    <mergeCell ref="VM31:WA31"/>
    <mergeCell ref="WB31:WL31"/>
    <mergeCell ref="WM31:XA31"/>
    <mergeCell ref="TB32:TL32"/>
    <mergeCell ref="TM32:UA32"/>
    <mergeCell ref="UB32:UL32"/>
    <mergeCell ref="UM32:VA32"/>
    <mergeCell ref="VB32:VL32"/>
    <mergeCell ref="VM32:WA32"/>
    <mergeCell ref="WB32:WL32"/>
    <mergeCell ref="WM32:XA32"/>
    <mergeCell ref="VB28:XA28"/>
    <mergeCell ref="TB29:UA29"/>
    <mergeCell ref="UB29:VA29"/>
    <mergeCell ref="VB29:WA29"/>
    <mergeCell ref="WB29:XA29"/>
    <mergeCell ref="TB30:TL30"/>
    <mergeCell ref="TM30:UA30"/>
    <mergeCell ref="UB30:UL30"/>
    <mergeCell ref="UM30:VA30"/>
    <mergeCell ref="VB30:VL30"/>
    <mergeCell ref="VM30:WA30"/>
    <mergeCell ref="WB30:WL30"/>
    <mergeCell ref="WM30:XA30"/>
    <mergeCell ref="VB36:VL36"/>
    <mergeCell ref="VM36:WA36"/>
    <mergeCell ref="WB36:WL36"/>
    <mergeCell ref="WM36:XA36"/>
    <mergeCell ref="TB37:TL37"/>
    <mergeCell ref="TM37:UA37"/>
    <mergeCell ref="UB37:UL37"/>
    <mergeCell ref="UM37:VA37"/>
    <mergeCell ref="VB37:VL37"/>
    <mergeCell ref="VM37:WA37"/>
    <mergeCell ref="WB37:WL37"/>
    <mergeCell ref="WM37:XA37"/>
    <mergeCell ref="VB33:VL33"/>
    <mergeCell ref="VM33:WA33"/>
    <mergeCell ref="WB33:WL33"/>
    <mergeCell ref="WM33:XA33"/>
    <mergeCell ref="TB34:TL35"/>
    <mergeCell ref="TM34:UA35"/>
    <mergeCell ref="UB34:UL35"/>
    <mergeCell ref="UM34:VA35"/>
    <mergeCell ref="VB34:VL35"/>
    <mergeCell ref="VM34:WA35"/>
    <mergeCell ref="WB34:WL35"/>
    <mergeCell ref="WM34:XA35"/>
    <mergeCell ref="TB42:TL42"/>
    <mergeCell ref="TM42:UA42"/>
    <mergeCell ref="UB42:UL42"/>
    <mergeCell ref="UM42:VA42"/>
    <mergeCell ref="VB42:VL42"/>
    <mergeCell ref="VM42:WA42"/>
    <mergeCell ref="WB42:WL42"/>
    <mergeCell ref="WM42:XA42"/>
    <mergeCell ref="TB43:TL43"/>
    <mergeCell ref="TM43:UA43"/>
    <mergeCell ref="UB43:UL43"/>
    <mergeCell ref="UM43:VA43"/>
    <mergeCell ref="VB43:VL43"/>
    <mergeCell ref="VM43:WA43"/>
    <mergeCell ref="WB43:WL43"/>
    <mergeCell ref="WM43:XA43"/>
    <mergeCell ref="UM38:VA38"/>
    <mergeCell ref="VB38:VL38"/>
    <mergeCell ref="VM38:WA38"/>
    <mergeCell ref="WB38:WL38"/>
    <mergeCell ref="WM38:XA38"/>
    <mergeCell ref="TB41:TL41"/>
    <mergeCell ref="TM41:UA41"/>
    <mergeCell ref="UB41:UL41"/>
    <mergeCell ref="UM41:VA41"/>
    <mergeCell ref="VB41:VL41"/>
    <mergeCell ref="VM41:WA41"/>
    <mergeCell ref="WB41:WL41"/>
    <mergeCell ref="WM41:XA41"/>
    <mergeCell ref="TB46:TL46"/>
    <mergeCell ref="TM46:UA46"/>
    <mergeCell ref="UB46:UL46"/>
    <mergeCell ref="UM46:VA46"/>
    <mergeCell ref="VB46:VL46"/>
    <mergeCell ref="VM46:WA46"/>
    <mergeCell ref="WB46:WL46"/>
    <mergeCell ref="WM46:XA46"/>
    <mergeCell ref="TB47:TL47"/>
    <mergeCell ref="TM47:UA47"/>
    <mergeCell ref="UB47:UL47"/>
    <mergeCell ref="UM47:VA47"/>
    <mergeCell ref="VB47:VL47"/>
    <mergeCell ref="VM47:WA47"/>
    <mergeCell ref="WB47:WL47"/>
    <mergeCell ref="WM47:XA47"/>
    <mergeCell ref="TB44:TL44"/>
    <mergeCell ref="TM44:UA44"/>
    <mergeCell ref="UB44:UL44"/>
    <mergeCell ref="UM44:VA44"/>
    <mergeCell ref="VB44:VL44"/>
    <mergeCell ref="VM44:WA44"/>
    <mergeCell ref="WB44:WL44"/>
    <mergeCell ref="WM44:XA44"/>
    <mergeCell ref="TB45:TL45"/>
    <mergeCell ref="TM45:UA45"/>
    <mergeCell ref="UB45:UL45"/>
    <mergeCell ref="UM45:VA45"/>
    <mergeCell ref="VB45:VL45"/>
    <mergeCell ref="VM45:WA45"/>
    <mergeCell ref="WB45:WL45"/>
    <mergeCell ref="WM45:XA45"/>
    <mergeCell ref="TB50:TL50"/>
    <mergeCell ref="TM50:UA50"/>
    <mergeCell ref="UB50:UL50"/>
    <mergeCell ref="UM50:VA50"/>
    <mergeCell ref="VB50:VL50"/>
    <mergeCell ref="VM50:WA50"/>
    <mergeCell ref="WB50:WL50"/>
    <mergeCell ref="WM50:XA50"/>
    <mergeCell ref="TB51:TL51"/>
    <mergeCell ref="TM51:UA51"/>
    <mergeCell ref="UB51:UL51"/>
    <mergeCell ref="UM51:VA51"/>
    <mergeCell ref="VB51:VL51"/>
    <mergeCell ref="VM51:WA51"/>
    <mergeCell ref="WB51:WL51"/>
    <mergeCell ref="WM51:XA51"/>
    <mergeCell ref="TB48:TL48"/>
    <mergeCell ref="TM48:UA48"/>
    <mergeCell ref="UB48:UL48"/>
    <mergeCell ref="UM48:VA48"/>
    <mergeCell ref="VB48:VL48"/>
    <mergeCell ref="VM48:WA48"/>
    <mergeCell ref="WB48:WL48"/>
    <mergeCell ref="WM48:XA48"/>
    <mergeCell ref="TB49:TL49"/>
    <mergeCell ref="TM49:UA49"/>
    <mergeCell ref="UB49:UL49"/>
    <mergeCell ref="UM49:VA49"/>
    <mergeCell ref="VB49:VL49"/>
    <mergeCell ref="VM49:WA49"/>
    <mergeCell ref="WB49:WL49"/>
    <mergeCell ref="WM49:XA49"/>
    <mergeCell ref="TB54:TL54"/>
    <mergeCell ref="TM54:UA54"/>
    <mergeCell ref="UB54:UL54"/>
    <mergeCell ref="UM54:VA54"/>
    <mergeCell ref="VB54:VL54"/>
    <mergeCell ref="VM54:WA54"/>
    <mergeCell ref="WB54:WL54"/>
    <mergeCell ref="WM54:XA54"/>
    <mergeCell ref="TB55:TL55"/>
    <mergeCell ref="TM55:UA55"/>
    <mergeCell ref="UB55:UL55"/>
    <mergeCell ref="UM55:VA55"/>
    <mergeCell ref="VB55:VL55"/>
    <mergeCell ref="VM55:WA55"/>
    <mergeCell ref="WB55:WL55"/>
    <mergeCell ref="WM55:XA55"/>
    <mergeCell ref="TB52:TL52"/>
    <mergeCell ref="TM52:UA52"/>
    <mergeCell ref="UB52:UL52"/>
    <mergeCell ref="UM52:VA52"/>
    <mergeCell ref="VB52:VL52"/>
    <mergeCell ref="VM52:WA52"/>
    <mergeCell ref="WB52:WL52"/>
    <mergeCell ref="WM52:XA52"/>
    <mergeCell ref="TB53:TL53"/>
    <mergeCell ref="TM53:UA53"/>
    <mergeCell ref="UB53:UL53"/>
    <mergeCell ref="UM53:VA53"/>
    <mergeCell ref="VB53:VL53"/>
    <mergeCell ref="VM53:WA53"/>
    <mergeCell ref="WB53:WL53"/>
    <mergeCell ref="WM53:XA53"/>
    <mergeCell ref="TB59:TL59"/>
    <mergeCell ref="TM59:UA59"/>
    <mergeCell ref="UB59:UL59"/>
    <mergeCell ref="UM59:VA59"/>
    <mergeCell ref="VB59:VL59"/>
    <mergeCell ref="VM59:WA59"/>
    <mergeCell ref="WB59:WL59"/>
    <mergeCell ref="WM59:XA59"/>
    <mergeCell ref="TB56:TL56"/>
    <mergeCell ref="TM56:UA56"/>
    <mergeCell ref="UB56:UL56"/>
    <mergeCell ref="UM56:VA56"/>
    <mergeCell ref="VB56:VL56"/>
    <mergeCell ref="VM56:WA56"/>
    <mergeCell ref="WB56:WL56"/>
    <mergeCell ref="WM56:XA56"/>
    <mergeCell ref="TB57:TL57"/>
    <mergeCell ref="TM57:UA57"/>
    <mergeCell ref="UB57:UL57"/>
    <mergeCell ref="UM57:VA57"/>
    <mergeCell ref="VB57:VL57"/>
    <mergeCell ref="VM57:WA57"/>
    <mergeCell ref="WB57:WL57"/>
    <mergeCell ref="WM57:XA57"/>
    <mergeCell ref="TB60:TL60"/>
    <mergeCell ref="TM60:UA60"/>
    <mergeCell ref="UB60:UL60"/>
    <mergeCell ref="UM60:VA60"/>
    <mergeCell ref="VB60:VL60"/>
    <mergeCell ref="VM60:WA60"/>
    <mergeCell ref="WB60:WL60"/>
    <mergeCell ref="WM60:XA60"/>
    <mergeCell ref="XB28:ZA28"/>
    <mergeCell ref="XB31:XL31"/>
    <mergeCell ref="XM31:YA31"/>
    <mergeCell ref="YB31:YL31"/>
    <mergeCell ref="YM31:ZA31"/>
    <mergeCell ref="XB33:XL33"/>
    <mergeCell ref="XM33:YA33"/>
    <mergeCell ref="YB33:YL33"/>
    <mergeCell ref="YM33:ZA33"/>
    <mergeCell ref="XB36:XL36"/>
    <mergeCell ref="XM36:YA36"/>
    <mergeCell ref="YB36:YL36"/>
    <mergeCell ref="YM36:ZA36"/>
    <mergeCell ref="XB38:XL38"/>
    <mergeCell ref="XM38:YA38"/>
    <mergeCell ref="YB38:YL38"/>
    <mergeCell ref="TB58:TL58"/>
    <mergeCell ref="TM58:UA58"/>
    <mergeCell ref="UB58:UL58"/>
    <mergeCell ref="UM58:VA58"/>
    <mergeCell ref="VB58:VL58"/>
    <mergeCell ref="VM58:WA58"/>
    <mergeCell ref="WB58:WL58"/>
    <mergeCell ref="WM58:XA58"/>
    <mergeCell ref="ZB31:ZL31"/>
    <mergeCell ref="ZM31:AAA31"/>
    <mergeCell ref="AAB31:AAL31"/>
    <mergeCell ref="AAM31:ABA31"/>
    <mergeCell ref="XB32:XL32"/>
    <mergeCell ref="XM32:YA32"/>
    <mergeCell ref="YB32:YL32"/>
    <mergeCell ref="YM32:ZA32"/>
    <mergeCell ref="ZB32:ZL32"/>
    <mergeCell ref="ZM32:AAA32"/>
    <mergeCell ref="AAB32:AAL32"/>
    <mergeCell ref="AAM32:ABA32"/>
    <mergeCell ref="ZB28:ABA28"/>
    <mergeCell ref="XB29:YA29"/>
    <mergeCell ref="YB29:ZA29"/>
    <mergeCell ref="ZB29:AAA29"/>
    <mergeCell ref="AAB29:ABA29"/>
    <mergeCell ref="XB30:XL30"/>
    <mergeCell ref="XM30:YA30"/>
    <mergeCell ref="YB30:YL30"/>
    <mergeCell ref="YM30:ZA30"/>
    <mergeCell ref="ZB30:ZL30"/>
    <mergeCell ref="ZM30:AAA30"/>
    <mergeCell ref="AAB30:AAL30"/>
    <mergeCell ref="AAM30:ABA30"/>
    <mergeCell ref="ZB36:ZL36"/>
    <mergeCell ref="ZM36:AAA36"/>
    <mergeCell ref="AAB36:AAL36"/>
    <mergeCell ref="AAM36:ABA36"/>
    <mergeCell ref="XB37:XL37"/>
    <mergeCell ref="XM37:YA37"/>
    <mergeCell ref="YB37:YL37"/>
    <mergeCell ref="YM37:ZA37"/>
    <mergeCell ref="ZB37:ZL37"/>
    <mergeCell ref="ZM37:AAA37"/>
    <mergeCell ref="AAB37:AAL37"/>
    <mergeCell ref="AAM37:ABA37"/>
    <mergeCell ref="ZB33:ZL33"/>
    <mergeCell ref="ZM33:AAA33"/>
    <mergeCell ref="AAB33:AAL33"/>
    <mergeCell ref="AAM33:ABA33"/>
    <mergeCell ref="XB34:XL35"/>
    <mergeCell ref="XM34:YA35"/>
    <mergeCell ref="YB34:YL35"/>
    <mergeCell ref="YM34:ZA35"/>
    <mergeCell ref="ZB34:ZL35"/>
    <mergeCell ref="ZM34:AAA35"/>
    <mergeCell ref="AAB34:AAL35"/>
    <mergeCell ref="AAM34:ABA35"/>
    <mergeCell ref="XB42:XL42"/>
    <mergeCell ref="XM42:YA42"/>
    <mergeCell ref="YB42:YL42"/>
    <mergeCell ref="YM42:ZA42"/>
    <mergeCell ref="ZB42:ZL42"/>
    <mergeCell ref="ZM42:AAA42"/>
    <mergeCell ref="AAB42:AAL42"/>
    <mergeCell ref="AAM42:ABA42"/>
    <mergeCell ref="XB43:XL43"/>
    <mergeCell ref="XM43:YA43"/>
    <mergeCell ref="YB43:YL43"/>
    <mergeCell ref="YM43:ZA43"/>
    <mergeCell ref="ZB43:ZL43"/>
    <mergeCell ref="ZM43:AAA43"/>
    <mergeCell ref="AAB43:AAL43"/>
    <mergeCell ref="AAM43:ABA43"/>
    <mergeCell ref="YM38:ZA38"/>
    <mergeCell ref="ZB38:ZL38"/>
    <mergeCell ref="ZM38:AAA38"/>
    <mergeCell ref="AAB38:AAL38"/>
    <mergeCell ref="AAM38:ABA38"/>
    <mergeCell ref="XB41:XL41"/>
    <mergeCell ref="XM41:YA41"/>
    <mergeCell ref="YB41:YL41"/>
    <mergeCell ref="YM41:ZA41"/>
    <mergeCell ref="ZB41:ZL41"/>
    <mergeCell ref="ZM41:AAA41"/>
    <mergeCell ref="AAB41:AAL41"/>
    <mergeCell ref="AAM41:ABA41"/>
    <mergeCell ref="XB46:XL46"/>
    <mergeCell ref="XM46:YA46"/>
    <mergeCell ref="YB46:YL46"/>
    <mergeCell ref="YM46:ZA46"/>
    <mergeCell ref="ZB46:ZL46"/>
    <mergeCell ref="ZM46:AAA46"/>
    <mergeCell ref="AAB46:AAL46"/>
    <mergeCell ref="AAM46:ABA46"/>
    <mergeCell ref="XB47:XL47"/>
    <mergeCell ref="XM47:YA47"/>
    <mergeCell ref="YB47:YL47"/>
    <mergeCell ref="YM47:ZA47"/>
    <mergeCell ref="ZB47:ZL47"/>
    <mergeCell ref="ZM47:AAA47"/>
    <mergeCell ref="AAB47:AAL47"/>
    <mergeCell ref="AAM47:ABA47"/>
    <mergeCell ref="XB44:XL44"/>
    <mergeCell ref="XM44:YA44"/>
    <mergeCell ref="YB44:YL44"/>
    <mergeCell ref="YM44:ZA44"/>
    <mergeCell ref="ZB44:ZL44"/>
    <mergeCell ref="ZM44:AAA44"/>
    <mergeCell ref="AAB44:AAL44"/>
    <mergeCell ref="AAM44:ABA44"/>
    <mergeCell ref="XB45:XL45"/>
    <mergeCell ref="XM45:YA45"/>
    <mergeCell ref="YB45:YL45"/>
    <mergeCell ref="YM45:ZA45"/>
    <mergeCell ref="ZB45:ZL45"/>
    <mergeCell ref="ZM45:AAA45"/>
    <mergeCell ref="AAB45:AAL45"/>
    <mergeCell ref="AAM45:ABA45"/>
    <mergeCell ref="XB50:XL50"/>
    <mergeCell ref="XM50:YA50"/>
    <mergeCell ref="YB50:YL50"/>
    <mergeCell ref="YM50:ZA50"/>
    <mergeCell ref="ZB50:ZL50"/>
    <mergeCell ref="ZM50:AAA50"/>
    <mergeCell ref="AAB50:AAL50"/>
    <mergeCell ref="AAM50:ABA50"/>
    <mergeCell ref="XB51:XL51"/>
    <mergeCell ref="XM51:YA51"/>
    <mergeCell ref="YB51:YL51"/>
    <mergeCell ref="YM51:ZA51"/>
    <mergeCell ref="ZB51:ZL51"/>
    <mergeCell ref="ZM51:AAA51"/>
    <mergeCell ref="AAB51:AAL51"/>
    <mergeCell ref="AAM51:ABA51"/>
    <mergeCell ref="XB48:XL48"/>
    <mergeCell ref="XM48:YA48"/>
    <mergeCell ref="YB48:YL48"/>
    <mergeCell ref="YM48:ZA48"/>
    <mergeCell ref="ZB48:ZL48"/>
    <mergeCell ref="ZM48:AAA48"/>
    <mergeCell ref="AAB48:AAL48"/>
    <mergeCell ref="AAM48:ABA48"/>
    <mergeCell ref="XB49:XL49"/>
    <mergeCell ref="XM49:YA49"/>
    <mergeCell ref="YB49:YL49"/>
    <mergeCell ref="YM49:ZA49"/>
    <mergeCell ref="ZB49:ZL49"/>
    <mergeCell ref="ZM49:AAA49"/>
    <mergeCell ref="AAB49:AAL49"/>
    <mergeCell ref="AAM49:ABA49"/>
    <mergeCell ref="XB54:XL54"/>
    <mergeCell ref="XM54:YA54"/>
    <mergeCell ref="YB54:YL54"/>
    <mergeCell ref="YM54:ZA54"/>
    <mergeCell ref="ZB54:ZL54"/>
    <mergeCell ref="ZM54:AAA54"/>
    <mergeCell ref="AAB54:AAL54"/>
    <mergeCell ref="AAM54:ABA54"/>
    <mergeCell ref="XB55:XL55"/>
    <mergeCell ref="XM55:YA55"/>
    <mergeCell ref="YB55:YL55"/>
    <mergeCell ref="YM55:ZA55"/>
    <mergeCell ref="ZB55:ZL55"/>
    <mergeCell ref="ZM55:AAA55"/>
    <mergeCell ref="AAB55:AAL55"/>
    <mergeCell ref="AAM55:ABA55"/>
    <mergeCell ref="XB52:XL52"/>
    <mergeCell ref="XM52:YA52"/>
    <mergeCell ref="YB52:YL52"/>
    <mergeCell ref="YM52:ZA52"/>
    <mergeCell ref="ZB52:ZL52"/>
    <mergeCell ref="ZM52:AAA52"/>
    <mergeCell ref="AAB52:AAL52"/>
    <mergeCell ref="AAM52:ABA52"/>
    <mergeCell ref="XB53:XL53"/>
    <mergeCell ref="XM53:YA53"/>
    <mergeCell ref="YB53:YL53"/>
    <mergeCell ref="YM53:ZA53"/>
    <mergeCell ref="ZB53:ZL53"/>
    <mergeCell ref="ZM53:AAA53"/>
    <mergeCell ref="AAB53:AAL53"/>
    <mergeCell ref="AAM53:ABA53"/>
    <mergeCell ref="XB59:XL59"/>
    <mergeCell ref="XM59:YA59"/>
    <mergeCell ref="YB59:YL59"/>
    <mergeCell ref="YM59:ZA59"/>
    <mergeCell ref="ZB59:ZL59"/>
    <mergeCell ref="ZM59:AAA59"/>
    <mergeCell ref="AAB59:AAL59"/>
    <mergeCell ref="AAM59:ABA59"/>
    <mergeCell ref="XB56:XL56"/>
    <mergeCell ref="XM56:YA56"/>
    <mergeCell ref="YB56:YL56"/>
    <mergeCell ref="YM56:ZA56"/>
    <mergeCell ref="ZB56:ZL56"/>
    <mergeCell ref="ZM56:AAA56"/>
    <mergeCell ref="AAB56:AAL56"/>
    <mergeCell ref="AAM56:ABA56"/>
    <mergeCell ref="XB57:XL57"/>
    <mergeCell ref="XM57:YA57"/>
    <mergeCell ref="YB57:YL57"/>
    <mergeCell ref="YM57:ZA57"/>
    <mergeCell ref="ZB57:ZL57"/>
    <mergeCell ref="ZM57:AAA57"/>
    <mergeCell ref="AAB57:AAL57"/>
    <mergeCell ref="AAM57:ABA57"/>
    <mergeCell ref="XB60:XL60"/>
    <mergeCell ref="XM60:YA60"/>
    <mergeCell ref="YB60:YL60"/>
    <mergeCell ref="YM60:ZA60"/>
    <mergeCell ref="ZB60:ZL60"/>
    <mergeCell ref="ZM60:AAA60"/>
    <mergeCell ref="AAB60:AAL60"/>
    <mergeCell ref="AAM60:ABA60"/>
    <mergeCell ref="ABB28:ADA28"/>
    <mergeCell ref="ABB31:ABL31"/>
    <mergeCell ref="ABM31:ACA31"/>
    <mergeCell ref="ACB31:ACL31"/>
    <mergeCell ref="ACM31:ADA31"/>
    <mergeCell ref="ABB33:ABL33"/>
    <mergeCell ref="ABM33:ACA33"/>
    <mergeCell ref="ACB33:ACL33"/>
    <mergeCell ref="ACM33:ADA33"/>
    <mergeCell ref="ABB36:ABL36"/>
    <mergeCell ref="ABM36:ACA36"/>
    <mergeCell ref="ACB36:ACL36"/>
    <mergeCell ref="ACM36:ADA36"/>
    <mergeCell ref="ABB38:ABL38"/>
    <mergeCell ref="ABM38:ACA38"/>
    <mergeCell ref="ACB38:ACL38"/>
    <mergeCell ref="XB58:XL58"/>
    <mergeCell ref="XM58:YA58"/>
    <mergeCell ref="YB58:YL58"/>
    <mergeCell ref="YM58:ZA58"/>
    <mergeCell ref="ZB58:ZL58"/>
    <mergeCell ref="ZM58:AAA58"/>
    <mergeCell ref="AAB58:AAL58"/>
    <mergeCell ref="AAM58:ABA58"/>
    <mergeCell ref="ADB31:ADL31"/>
    <mergeCell ref="ADM31:AEA31"/>
    <mergeCell ref="AEB31:AEL31"/>
    <mergeCell ref="AEM31:AFA31"/>
    <mergeCell ref="ABB32:ABL32"/>
    <mergeCell ref="ABM32:ACA32"/>
    <mergeCell ref="ACB32:ACL32"/>
    <mergeCell ref="ACM32:ADA32"/>
    <mergeCell ref="ADB32:ADL32"/>
    <mergeCell ref="ADM32:AEA32"/>
    <mergeCell ref="AEB32:AEL32"/>
    <mergeCell ref="AEM32:AFA32"/>
    <mergeCell ref="ADB28:AFA28"/>
    <mergeCell ref="ABB29:ACA29"/>
    <mergeCell ref="ACB29:ADA29"/>
    <mergeCell ref="ADB29:AEA29"/>
    <mergeCell ref="AEB29:AFA29"/>
    <mergeCell ref="ABB30:ABL30"/>
    <mergeCell ref="ABM30:ACA30"/>
    <mergeCell ref="ACB30:ACL30"/>
    <mergeCell ref="ACM30:ADA30"/>
    <mergeCell ref="ADB30:ADL30"/>
    <mergeCell ref="ADM30:AEA30"/>
    <mergeCell ref="AEB30:AEL30"/>
    <mergeCell ref="AEM30:AFA30"/>
    <mergeCell ref="ADB36:ADL36"/>
    <mergeCell ref="ADM36:AEA36"/>
    <mergeCell ref="AEB36:AEL36"/>
    <mergeCell ref="AEM36:AFA36"/>
    <mergeCell ref="ABB37:ABL37"/>
    <mergeCell ref="ABM37:ACA37"/>
    <mergeCell ref="ACB37:ACL37"/>
    <mergeCell ref="ACM37:ADA37"/>
    <mergeCell ref="ADB37:ADL37"/>
    <mergeCell ref="ADM37:AEA37"/>
    <mergeCell ref="AEB37:AEL37"/>
    <mergeCell ref="AEM37:AFA37"/>
    <mergeCell ref="ADB33:ADL33"/>
    <mergeCell ref="ADM33:AEA33"/>
    <mergeCell ref="AEB33:AEL33"/>
    <mergeCell ref="AEM33:AFA33"/>
    <mergeCell ref="ABB34:ABL35"/>
    <mergeCell ref="ABM34:ACA35"/>
    <mergeCell ref="ACB34:ACL35"/>
    <mergeCell ref="ACM34:ADA35"/>
    <mergeCell ref="ADB34:ADL35"/>
    <mergeCell ref="ADM34:AEA35"/>
    <mergeCell ref="AEB34:AEL35"/>
    <mergeCell ref="AEM34:AFA35"/>
    <mergeCell ref="ABB42:ABL42"/>
    <mergeCell ref="ABM42:ACA42"/>
    <mergeCell ref="ACB42:ACL42"/>
    <mergeCell ref="ACM42:ADA42"/>
    <mergeCell ref="ADB42:ADL42"/>
    <mergeCell ref="ADM42:AEA42"/>
    <mergeCell ref="AEB42:AEL42"/>
    <mergeCell ref="AEM42:AFA42"/>
    <mergeCell ref="ABB43:ABL43"/>
    <mergeCell ref="ABM43:ACA43"/>
    <mergeCell ref="ACB43:ACL43"/>
    <mergeCell ref="ACM43:ADA43"/>
    <mergeCell ref="ADB43:ADL43"/>
    <mergeCell ref="ADM43:AEA43"/>
    <mergeCell ref="AEB43:AEL43"/>
    <mergeCell ref="AEM43:AFA43"/>
    <mergeCell ref="ACM38:ADA38"/>
    <mergeCell ref="ADB38:ADL38"/>
    <mergeCell ref="ADM38:AEA38"/>
    <mergeCell ref="AEB38:AEL38"/>
    <mergeCell ref="AEM38:AFA38"/>
    <mergeCell ref="ABB41:ABL41"/>
    <mergeCell ref="ABM41:ACA41"/>
    <mergeCell ref="ACB41:ACL41"/>
    <mergeCell ref="ACM41:ADA41"/>
    <mergeCell ref="ADB41:ADL41"/>
    <mergeCell ref="ADM41:AEA41"/>
    <mergeCell ref="AEB41:AEL41"/>
    <mergeCell ref="AEM41:AFA41"/>
    <mergeCell ref="ABB46:ABL46"/>
    <mergeCell ref="ABM46:ACA46"/>
    <mergeCell ref="ACB46:ACL46"/>
    <mergeCell ref="ACM46:ADA46"/>
    <mergeCell ref="ADB46:ADL46"/>
    <mergeCell ref="ADM46:AEA46"/>
    <mergeCell ref="AEB46:AEL46"/>
    <mergeCell ref="AEM46:AFA46"/>
    <mergeCell ref="ABB47:ABL47"/>
    <mergeCell ref="ABM47:ACA47"/>
    <mergeCell ref="ACB47:ACL47"/>
    <mergeCell ref="ACM47:ADA47"/>
    <mergeCell ref="ADB47:ADL47"/>
    <mergeCell ref="ADM47:AEA47"/>
    <mergeCell ref="AEB47:AEL47"/>
    <mergeCell ref="AEM47:AFA47"/>
    <mergeCell ref="ABB44:ABL44"/>
    <mergeCell ref="ABM44:ACA44"/>
    <mergeCell ref="ACB44:ACL44"/>
    <mergeCell ref="ACM44:ADA44"/>
    <mergeCell ref="ADB44:ADL44"/>
    <mergeCell ref="ADM44:AEA44"/>
    <mergeCell ref="AEB44:AEL44"/>
    <mergeCell ref="AEM44:AFA44"/>
    <mergeCell ref="ABB45:ABL45"/>
    <mergeCell ref="ABM45:ACA45"/>
    <mergeCell ref="ACB45:ACL45"/>
    <mergeCell ref="ACM45:ADA45"/>
    <mergeCell ref="ADB45:ADL45"/>
    <mergeCell ref="ADM45:AEA45"/>
    <mergeCell ref="AEB45:AEL45"/>
    <mergeCell ref="AEM45:AFA45"/>
    <mergeCell ref="ABB50:ABL50"/>
    <mergeCell ref="ABM50:ACA50"/>
    <mergeCell ref="ACB50:ACL50"/>
    <mergeCell ref="ACM50:ADA50"/>
    <mergeCell ref="ADB50:ADL50"/>
    <mergeCell ref="ADM50:AEA50"/>
    <mergeCell ref="AEB50:AEL50"/>
    <mergeCell ref="AEM50:AFA50"/>
    <mergeCell ref="ABB51:ABL51"/>
    <mergeCell ref="ABM51:ACA51"/>
    <mergeCell ref="ACB51:ACL51"/>
    <mergeCell ref="ACM51:ADA51"/>
    <mergeCell ref="ADB51:ADL51"/>
    <mergeCell ref="ADM51:AEA51"/>
    <mergeCell ref="AEB51:AEL51"/>
    <mergeCell ref="AEM51:AFA51"/>
    <mergeCell ref="ABB48:ABL48"/>
    <mergeCell ref="ABM48:ACA48"/>
    <mergeCell ref="ACB48:ACL48"/>
    <mergeCell ref="ACM48:ADA48"/>
    <mergeCell ref="ADB48:ADL48"/>
    <mergeCell ref="ADM48:AEA48"/>
    <mergeCell ref="AEB48:AEL48"/>
    <mergeCell ref="AEM48:AFA48"/>
    <mergeCell ref="ABB49:ABL49"/>
    <mergeCell ref="ABM49:ACA49"/>
    <mergeCell ref="ACB49:ACL49"/>
    <mergeCell ref="ACM49:ADA49"/>
    <mergeCell ref="ADB49:ADL49"/>
    <mergeCell ref="ADM49:AEA49"/>
    <mergeCell ref="AEB49:AEL49"/>
    <mergeCell ref="AEM49:AFA49"/>
    <mergeCell ref="ABB54:ABL54"/>
    <mergeCell ref="ABM54:ACA54"/>
    <mergeCell ref="ACB54:ACL54"/>
    <mergeCell ref="ACM54:ADA54"/>
    <mergeCell ref="ADB54:ADL54"/>
    <mergeCell ref="ADM54:AEA54"/>
    <mergeCell ref="AEB54:AEL54"/>
    <mergeCell ref="AEM54:AFA54"/>
    <mergeCell ref="ABB55:ABL55"/>
    <mergeCell ref="ABM55:ACA55"/>
    <mergeCell ref="ACB55:ACL55"/>
    <mergeCell ref="ACM55:ADA55"/>
    <mergeCell ref="ADB55:ADL55"/>
    <mergeCell ref="ADM55:AEA55"/>
    <mergeCell ref="AEB55:AEL55"/>
    <mergeCell ref="AEM55:AFA55"/>
    <mergeCell ref="ABB52:ABL52"/>
    <mergeCell ref="ABM52:ACA52"/>
    <mergeCell ref="ACB52:ACL52"/>
    <mergeCell ref="ACM52:ADA52"/>
    <mergeCell ref="ADB52:ADL52"/>
    <mergeCell ref="ADM52:AEA52"/>
    <mergeCell ref="AEB52:AEL52"/>
    <mergeCell ref="AEM52:AFA52"/>
    <mergeCell ref="ABB53:ABL53"/>
    <mergeCell ref="ABM53:ACA53"/>
    <mergeCell ref="ACB53:ACL53"/>
    <mergeCell ref="ACM53:ADA53"/>
    <mergeCell ref="ADB53:ADL53"/>
    <mergeCell ref="ADM53:AEA53"/>
    <mergeCell ref="AEB53:AEL53"/>
    <mergeCell ref="AEM53:AFA53"/>
    <mergeCell ref="ABB59:ABL59"/>
    <mergeCell ref="ABM59:ACA59"/>
    <mergeCell ref="ACB59:ACL59"/>
    <mergeCell ref="ACM59:ADA59"/>
    <mergeCell ref="ADB59:ADL59"/>
    <mergeCell ref="ADM59:AEA59"/>
    <mergeCell ref="AEB59:AEL59"/>
    <mergeCell ref="AEM59:AFA59"/>
    <mergeCell ref="ABB56:ABL56"/>
    <mergeCell ref="ABM56:ACA56"/>
    <mergeCell ref="ACB56:ACL56"/>
    <mergeCell ref="ACM56:ADA56"/>
    <mergeCell ref="ADB56:ADL56"/>
    <mergeCell ref="ADM56:AEA56"/>
    <mergeCell ref="AEB56:AEL56"/>
    <mergeCell ref="AEM56:AFA56"/>
    <mergeCell ref="ABB57:ABL57"/>
    <mergeCell ref="ABM57:ACA57"/>
    <mergeCell ref="ACB57:ACL57"/>
    <mergeCell ref="ACM57:ADA57"/>
    <mergeCell ref="ADB57:ADL57"/>
    <mergeCell ref="ADM57:AEA57"/>
    <mergeCell ref="AEB57:AEL57"/>
    <mergeCell ref="AEM57:AFA57"/>
    <mergeCell ref="ABB60:ABL60"/>
    <mergeCell ref="ABM60:ACA60"/>
    <mergeCell ref="ACB60:ACL60"/>
    <mergeCell ref="ACM60:ADA60"/>
    <mergeCell ref="ADB60:ADL60"/>
    <mergeCell ref="ADM60:AEA60"/>
    <mergeCell ref="AEB60:AEL60"/>
    <mergeCell ref="AEM60:AFA60"/>
    <mergeCell ref="AFB28:AHA28"/>
    <mergeCell ref="AFB31:AFL31"/>
    <mergeCell ref="AFM31:AGA31"/>
    <mergeCell ref="AGB31:AGL31"/>
    <mergeCell ref="AGM31:AHA31"/>
    <mergeCell ref="AFB33:AFL33"/>
    <mergeCell ref="AFM33:AGA33"/>
    <mergeCell ref="AGB33:AGL33"/>
    <mergeCell ref="AGM33:AHA33"/>
    <mergeCell ref="AFB36:AFL36"/>
    <mergeCell ref="AFM36:AGA36"/>
    <mergeCell ref="AGB36:AGL36"/>
    <mergeCell ref="AGM36:AHA36"/>
    <mergeCell ref="AFB38:AFL38"/>
    <mergeCell ref="AFM38:AGA38"/>
    <mergeCell ref="AGB38:AGL38"/>
    <mergeCell ref="ABB58:ABL58"/>
    <mergeCell ref="ABM58:ACA58"/>
    <mergeCell ref="ACB58:ACL58"/>
    <mergeCell ref="ACM58:ADA58"/>
    <mergeCell ref="ADB58:ADL58"/>
    <mergeCell ref="ADM58:AEA58"/>
    <mergeCell ref="AEB58:AEL58"/>
    <mergeCell ref="AEM58:AFA58"/>
    <mergeCell ref="AHB31:AHL31"/>
    <mergeCell ref="AHM31:AIA31"/>
    <mergeCell ref="AIB31:AIL31"/>
    <mergeCell ref="AIM31:AJA31"/>
    <mergeCell ref="AFB32:AFL32"/>
    <mergeCell ref="AFM32:AGA32"/>
    <mergeCell ref="AGB32:AGL32"/>
    <mergeCell ref="AGM32:AHA32"/>
    <mergeCell ref="AHB32:AHL32"/>
    <mergeCell ref="AHM32:AIA32"/>
    <mergeCell ref="AIB32:AIL32"/>
    <mergeCell ref="AIM32:AJA32"/>
    <mergeCell ref="AHB28:AJA28"/>
    <mergeCell ref="AFB29:AGA29"/>
    <mergeCell ref="AGB29:AHA29"/>
    <mergeCell ref="AHB29:AIA29"/>
    <mergeCell ref="AIB29:AJA29"/>
    <mergeCell ref="AFB30:AFL30"/>
    <mergeCell ref="AFM30:AGA30"/>
    <mergeCell ref="AGB30:AGL30"/>
    <mergeCell ref="AGM30:AHA30"/>
    <mergeCell ref="AHB30:AHL30"/>
    <mergeCell ref="AHM30:AIA30"/>
    <mergeCell ref="AIB30:AIL30"/>
    <mergeCell ref="AIM30:AJA30"/>
    <mergeCell ref="AHB36:AHL36"/>
    <mergeCell ref="AHM36:AIA36"/>
    <mergeCell ref="AIB36:AIL36"/>
    <mergeCell ref="AIM36:AJA36"/>
    <mergeCell ref="AFB37:AFL37"/>
    <mergeCell ref="AFM37:AGA37"/>
    <mergeCell ref="AGB37:AGL37"/>
    <mergeCell ref="AGM37:AHA37"/>
    <mergeCell ref="AHB37:AHL37"/>
    <mergeCell ref="AHM37:AIA37"/>
    <mergeCell ref="AIB37:AIL37"/>
    <mergeCell ref="AIM37:AJA37"/>
    <mergeCell ref="AHB33:AHL33"/>
    <mergeCell ref="AHM33:AIA33"/>
    <mergeCell ref="AIB33:AIL33"/>
    <mergeCell ref="AIM33:AJA33"/>
    <mergeCell ref="AFB34:AFL35"/>
    <mergeCell ref="AFM34:AGA35"/>
    <mergeCell ref="AGB34:AGL35"/>
    <mergeCell ref="AGM34:AHA35"/>
    <mergeCell ref="AHB34:AHL35"/>
    <mergeCell ref="AHM34:AIA35"/>
    <mergeCell ref="AIB34:AIL35"/>
    <mergeCell ref="AIM34:AJA35"/>
    <mergeCell ref="AFB42:AFL42"/>
    <mergeCell ref="AFM42:AGA42"/>
    <mergeCell ref="AGB42:AGL42"/>
    <mergeCell ref="AGM42:AHA42"/>
    <mergeCell ref="AHB42:AHL42"/>
    <mergeCell ref="AHM42:AIA42"/>
    <mergeCell ref="AIB42:AIL42"/>
    <mergeCell ref="AIM42:AJA42"/>
    <mergeCell ref="AFB43:AFL43"/>
    <mergeCell ref="AFM43:AGA43"/>
    <mergeCell ref="AGB43:AGL43"/>
    <mergeCell ref="AGM43:AHA43"/>
    <mergeCell ref="AHB43:AHL43"/>
    <mergeCell ref="AHM43:AIA43"/>
    <mergeCell ref="AIB43:AIL43"/>
    <mergeCell ref="AIM43:AJA43"/>
    <mergeCell ref="AGM38:AHA38"/>
    <mergeCell ref="AHB38:AHL38"/>
    <mergeCell ref="AHM38:AIA38"/>
    <mergeCell ref="AIB38:AIL38"/>
    <mergeCell ref="AIM38:AJA38"/>
    <mergeCell ref="AFB41:AFL41"/>
    <mergeCell ref="AFM41:AGA41"/>
    <mergeCell ref="AGB41:AGL41"/>
    <mergeCell ref="AGM41:AHA41"/>
    <mergeCell ref="AHB41:AHL41"/>
    <mergeCell ref="AHM41:AIA41"/>
    <mergeCell ref="AIB41:AIL41"/>
    <mergeCell ref="AIM41:AJA41"/>
    <mergeCell ref="AFB46:AFL46"/>
    <mergeCell ref="AFM46:AGA46"/>
    <mergeCell ref="AGB46:AGL46"/>
    <mergeCell ref="AGM46:AHA46"/>
    <mergeCell ref="AHB46:AHL46"/>
    <mergeCell ref="AHM46:AIA46"/>
    <mergeCell ref="AIB46:AIL46"/>
    <mergeCell ref="AIM46:AJA46"/>
    <mergeCell ref="AFB47:AFL47"/>
    <mergeCell ref="AFM47:AGA47"/>
    <mergeCell ref="AGB47:AGL47"/>
    <mergeCell ref="AGM47:AHA47"/>
    <mergeCell ref="AHB47:AHL47"/>
    <mergeCell ref="AHM47:AIA47"/>
    <mergeCell ref="AIB47:AIL47"/>
    <mergeCell ref="AIM47:AJA47"/>
    <mergeCell ref="AFB44:AFL44"/>
    <mergeCell ref="AFM44:AGA44"/>
    <mergeCell ref="AGB44:AGL44"/>
    <mergeCell ref="AGM44:AHA44"/>
    <mergeCell ref="AHB44:AHL44"/>
    <mergeCell ref="AHM44:AIA44"/>
    <mergeCell ref="AIB44:AIL44"/>
    <mergeCell ref="AIM44:AJA44"/>
    <mergeCell ref="AFB45:AFL45"/>
    <mergeCell ref="AFM45:AGA45"/>
    <mergeCell ref="AGB45:AGL45"/>
    <mergeCell ref="AGM45:AHA45"/>
    <mergeCell ref="AHB45:AHL45"/>
    <mergeCell ref="AHM45:AIA45"/>
    <mergeCell ref="AIB45:AIL45"/>
    <mergeCell ref="AIM45:AJA45"/>
    <mergeCell ref="AFB50:AFL50"/>
    <mergeCell ref="AFM50:AGA50"/>
    <mergeCell ref="AGB50:AGL50"/>
    <mergeCell ref="AGM50:AHA50"/>
    <mergeCell ref="AHB50:AHL50"/>
    <mergeCell ref="AHM50:AIA50"/>
    <mergeCell ref="AIB50:AIL50"/>
    <mergeCell ref="AIM50:AJA50"/>
    <mergeCell ref="AFB51:AFL51"/>
    <mergeCell ref="AFM51:AGA51"/>
    <mergeCell ref="AGB51:AGL51"/>
    <mergeCell ref="AGM51:AHA51"/>
    <mergeCell ref="AHB51:AHL51"/>
    <mergeCell ref="AHM51:AIA51"/>
    <mergeCell ref="AIB51:AIL51"/>
    <mergeCell ref="AIM51:AJA51"/>
    <mergeCell ref="AFB48:AFL48"/>
    <mergeCell ref="AFM48:AGA48"/>
    <mergeCell ref="AGB48:AGL48"/>
    <mergeCell ref="AGM48:AHA48"/>
    <mergeCell ref="AHB48:AHL48"/>
    <mergeCell ref="AHM48:AIA48"/>
    <mergeCell ref="AIB48:AIL48"/>
    <mergeCell ref="AIM48:AJA48"/>
    <mergeCell ref="AFB49:AFL49"/>
    <mergeCell ref="AFM49:AGA49"/>
    <mergeCell ref="AGB49:AGL49"/>
    <mergeCell ref="AGM49:AHA49"/>
    <mergeCell ref="AHB49:AHL49"/>
    <mergeCell ref="AHM49:AIA49"/>
    <mergeCell ref="AIB49:AIL49"/>
    <mergeCell ref="AIM49:AJA49"/>
    <mergeCell ref="AFB54:AFL54"/>
    <mergeCell ref="AFM54:AGA54"/>
    <mergeCell ref="AGB54:AGL54"/>
    <mergeCell ref="AGM54:AHA54"/>
    <mergeCell ref="AHB54:AHL54"/>
    <mergeCell ref="AHM54:AIA54"/>
    <mergeCell ref="AIB54:AIL54"/>
    <mergeCell ref="AIM54:AJA54"/>
    <mergeCell ref="AFB55:AFL55"/>
    <mergeCell ref="AFM55:AGA55"/>
    <mergeCell ref="AGB55:AGL55"/>
    <mergeCell ref="AGM55:AHA55"/>
    <mergeCell ref="AHB55:AHL55"/>
    <mergeCell ref="AHM55:AIA55"/>
    <mergeCell ref="AIB55:AIL55"/>
    <mergeCell ref="AIM55:AJA55"/>
    <mergeCell ref="AFB52:AFL52"/>
    <mergeCell ref="AFM52:AGA52"/>
    <mergeCell ref="AGB52:AGL52"/>
    <mergeCell ref="AGM52:AHA52"/>
    <mergeCell ref="AHB52:AHL52"/>
    <mergeCell ref="AHM52:AIA52"/>
    <mergeCell ref="AIB52:AIL52"/>
    <mergeCell ref="AIM52:AJA52"/>
    <mergeCell ref="AFB53:AFL53"/>
    <mergeCell ref="AFM53:AGA53"/>
    <mergeCell ref="AGB53:AGL53"/>
    <mergeCell ref="AGM53:AHA53"/>
    <mergeCell ref="AHB53:AHL53"/>
    <mergeCell ref="AHM53:AIA53"/>
    <mergeCell ref="AIB53:AIL53"/>
    <mergeCell ref="AIM53:AJA53"/>
    <mergeCell ref="AFB59:AFL59"/>
    <mergeCell ref="AFM59:AGA59"/>
    <mergeCell ref="AGB59:AGL59"/>
    <mergeCell ref="AGM59:AHA59"/>
    <mergeCell ref="AHB59:AHL59"/>
    <mergeCell ref="AHM59:AIA59"/>
    <mergeCell ref="AIB59:AIL59"/>
    <mergeCell ref="AIM59:AJA59"/>
    <mergeCell ref="AFB56:AFL56"/>
    <mergeCell ref="AFM56:AGA56"/>
    <mergeCell ref="AGB56:AGL56"/>
    <mergeCell ref="AGM56:AHA56"/>
    <mergeCell ref="AHB56:AHL56"/>
    <mergeCell ref="AHM56:AIA56"/>
    <mergeCell ref="AIB56:AIL56"/>
    <mergeCell ref="AIM56:AJA56"/>
    <mergeCell ref="AFB57:AFL57"/>
    <mergeCell ref="AFM57:AGA57"/>
    <mergeCell ref="AGB57:AGL57"/>
    <mergeCell ref="AGM57:AHA57"/>
    <mergeCell ref="AHB57:AHL57"/>
    <mergeCell ref="AHM57:AIA57"/>
    <mergeCell ref="AIB57:AIL57"/>
    <mergeCell ref="AIM57:AJA57"/>
    <mergeCell ref="AFB60:AFL60"/>
    <mergeCell ref="AFM60:AGA60"/>
    <mergeCell ref="AGB60:AGL60"/>
    <mergeCell ref="AGM60:AHA60"/>
    <mergeCell ref="AHB60:AHL60"/>
    <mergeCell ref="AHM60:AIA60"/>
    <mergeCell ref="AIB60:AIL60"/>
    <mergeCell ref="AIM60:AJA60"/>
    <mergeCell ref="AJB28:ALA28"/>
    <mergeCell ref="AJB31:AJL31"/>
    <mergeCell ref="AJM31:AKA31"/>
    <mergeCell ref="AKB31:AKL31"/>
    <mergeCell ref="AKM31:ALA31"/>
    <mergeCell ref="AJB33:AJL33"/>
    <mergeCell ref="AJM33:AKA33"/>
    <mergeCell ref="AKB33:AKL33"/>
    <mergeCell ref="AKM33:ALA33"/>
    <mergeCell ref="AJB36:AJL36"/>
    <mergeCell ref="AJM36:AKA36"/>
    <mergeCell ref="AKB36:AKL36"/>
    <mergeCell ref="AKM36:ALA36"/>
    <mergeCell ref="AJB38:AJL38"/>
    <mergeCell ref="AJM38:AKA38"/>
    <mergeCell ref="AKB38:AKL38"/>
    <mergeCell ref="AFB58:AFL58"/>
    <mergeCell ref="AFM58:AGA58"/>
    <mergeCell ref="AGB58:AGL58"/>
    <mergeCell ref="AGM58:AHA58"/>
    <mergeCell ref="AHB58:AHL58"/>
    <mergeCell ref="AHM58:AIA58"/>
    <mergeCell ref="AIB58:AIL58"/>
    <mergeCell ref="AIM58:AJA58"/>
    <mergeCell ref="ALB31:ALL31"/>
    <mergeCell ref="ALM31:AMA31"/>
    <mergeCell ref="AMB31:AML31"/>
    <mergeCell ref="AMM31:ANA31"/>
    <mergeCell ref="AJB32:AJL32"/>
    <mergeCell ref="AJM32:AKA32"/>
    <mergeCell ref="AKB32:AKL32"/>
    <mergeCell ref="AKM32:ALA32"/>
    <mergeCell ref="ALB32:ALL32"/>
    <mergeCell ref="ALM32:AMA32"/>
    <mergeCell ref="AMB32:AML32"/>
    <mergeCell ref="AMM32:ANA32"/>
    <mergeCell ref="ALB28:ANA28"/>
    <mergeCell ref="AJB29:AKA29"/>
    <mergeCell ref="AKB29:ALA29"/>
    <mergeCell ref="ALB29:AMA29"/>
    <mergeCell ref="AMB29:ANA29"/>
    <mergeCell ref="AJB30:AJL30"/>
    <mergeCell ref="AJM30:AKA30"/>
    <mergeCell ref="AKB30:AKL30"/>
    <mergeCell ref="AKM30:ALA30"/>
    <mergeCell ref="ALB30:ALL30"/>
    <mergeCell ref="ALM30:AMA30"/>
    <mergeCell ref="AMB30:AML30"/>
    <mergeCell ref="AMM30:ANA30"/>
    <mergeCell ref="ALB36:ALL36"/>
    <mergeCell ref="ALM36:AMA36"/>
    <mergeCell ref="AMB36:AML36"/>
    <mergeCell ref="AMM36:ANA36"/>
    <mergeCell ref="AJB37:AJL37"/>
    <mergeCell ref="AJM37:AKA37"/>
    <mergeCell ref="AKB37:AKL37"/>
    <mergeCell ref="AKM37:ALA37"/>
    <mergeCell ref="ALB37:ALL37"/>
    <mergeCell ref="ALM37:AMA37"/>
    <mergeCell ref="AMB37:AML37"/>
    <mergeCell ref="AMM37:ANA37"/>
    <mergeCell ref="ALB33:ALL33"/>
    <mergeCell ref="ALM33:AMA33"/>
    <mergeCell ref="AMB33:AML33"/>
    <mergeCell ref="AMM33:ANA33"/>
    <mergeCell ref="AJB34:AJL35"/>
    <mergeCell ref="AJM34:AKA35"/>
    <mergeCell ref="AKB34:AKL35"/>
    <mergeCell ref="AKM34:ALA35"/>
    <mergeCell ref="ALB34:ALL35"/>
    <mergeCell ref="ALM34:AMA35"/>
    <mergeCell ref="AMB34:AML35"/>
    <mergeCell ref="AMM34:ANA35"/>
    <mergeCell ref="AJB42:AJL42"/>
    <mergeCell ref="AJM42:AKA42"/>
    <mergeCell ref="AKB42:AKL42"/>
    <mergeCell ref="AKM42:ALA42"/>
    <mergeCell ref="ALB42:ALL42"/>
    <mergeCell ref="ALM42:AMA42"/>
    <mergeCell ref="AMB42:AML42"/>
    <mergeCell ref="AMM42:ANA42"/>
    <mergeCell ref="AJB43:AJL43"/>
    <mergeCell ref="AJM43:AKA43"/>
    <mergeCell ref="AKB43:AKL43"/>
    <mergeCell ref="AKM43:ALA43"/>
    <mergeCell ref="ALB43:ALL43"/>
    <mergeCell ref="ALM43:AMA43"/>
    <mergeCell ref="AMB43:AML43"/>
    <mergeCell ref="AMM43:ANA43"/>
    <mergeCell ref="AKM38:ALA38"/>
    <mergeCell ref="ALB38:ALL38"/>
    <mergeCell ref="ALM38:AMA38"/>
    <mergeCell ref="AMB38:AML38"/>
    <mergeCell ref="AMM38:ANA38"/>
    <mergeCell ref="AJB41:AJL41"/>
    <mergeCell ref="AJM41:AKA41"/>
    <mergeCell ref="AKB41:AKL41"/>
    <mergeCell ref="AKM41:ALA41"/>
    <mergeCell ref="ALB41:ALL41"/>
    <mergeCell ref="ALM41:AMA41"/>
    <mergeCell ref="AMB41:AML41"/>
    <mergeCell ref="AMM41:ANA41"/>
    <mergeCell ref="AJB46:AJL46"/>
    <mergeCell ref="AJM46:AKA46"/>
    <mergeCell ref="AKB46:AKL46"/>
    <mergeCell ref="AKM46:ALA46"/>
    <mergeCell ref="ALB46:ALL46"/>
    <mergeCell ref="ALM46:AMA46"/>
    <mergeCell ref="AMB46:AML46"/>
    <mergeCell ref="AMM46:ANA46"/>
    <mergeCell ref="AJB47:AJL47"/>
    <mergeCell ref="AJM47:AKA47"/>
    <mergeCell ref="AKB47:AKL47"/>
    <mergeCell ref="AKM47:ALA47"/>
    <mergeCell ref="ALB47:ALL47"/>
    <mergeCell ref="ALM47:AMA47"/>
    <mergeCell ref="AMB47:AML47"/>
    <mergeCell ref="AMM47:ANA47"/>
    <mergeCell ref="AJB44:AJL44"/>
    <mergeCell ref="AJM44:AKA44"/>
    <mergeCell ref="AKB44:AKL44"/>
    <mergeCell ref="AKM44:ALA44"/>
    <mergeCell ref="ALB44:ALL44"/>
    <mergeCell ref="ALM44:AMA44"/>
    <mergeCell ref="AMB44:AML44"/>
    <mergeCell ref="AMM44:ANA44"/>
    <mergeCell ref="AJB45:AJL45"/>
    <mergeCell ref="AJM45:AKA45"/>
    <mergeCell ref="AKB45:AKL45"/>
    <mergeCell ref="AKM45:ALA45"/>
    <mergeCell ref="ALB45:ALL45"/>
    <mergeCell ref="ALM45:AMA45"/>
    <mergeCell ref="AMB45:AML45"/>
    <mergeCell ref="AMM45:ANA45"/>
    <mergeCell ref="AJB50:AJL50"/>
    <mergeCell ref="AJM50:AKA50"/>
    <mergeCell ref="AKB50:AKL50"/>
    <mergeCell ref="AKM50:ALA50"/>
    <mergeCell ref="ALB50:ALL50"/>
    <mergeCell ref="ALM50:AMA50"/>
    <mergeCell ref="AMB50:AML50"/>
    <mergeCell ref="AMM50:ANA50"/>
    <mergeCell ref="AJB51:AJL51"/>
    <mergeCell ref="AJM51:AKA51"/>
    <mergeCell ref="AKB51:AKL51"/>
    <mergeCell ref="AKM51:ALA51"/>
    <mergeCell ref="ALB51:ALL51"/>
    <mergeCell ref="ALM51:AMA51"/>
    <mergeCell ref="AMB51:AML51"/>
    <mergeCell ref="AMM51:ANA51"/>
    <mergeCell ref="AJB48:AJL48"/>
    <mergeCell ref="AJM48:AKA48"/>
    <mergeCell ref="AKB48:AKL48"/>
    <mergeCell ref="AKM48:ALA48"/>
    <mergeCell ref="ALB48:ALL48"/>
    <mergeCell ref="ALM48:AMA48"/>
    <mergeCell ref="AMB48:AML48"/>
    <mergeCell ref="AMM48:ANA48"/>
    <mergeCell ref="AJB49:AJL49"/>
    <mergeCell ref="AJM49:AKA49"/>
    <mergeCell ref="AKB49:AKL49"/>
    <mergeCell ref="AKM49:ALA49"/>
    <mergeCell ref="ALB49:ALL49"/>
    <mergeCell ref="ALM49:AMA49"/>
    <mergeCell ref="AMB49:AML49"/>
    <mergeCell ref="AMM49:ANA49"/>
    <mergeCell ref="AJB54:AJL54"/>
    <mergeCell ref="AJM54:AKA54"/>
    <mergeCell ref="AKB54:AKL54"/>
    <mergeCell ref="AKM54:ALA54"/>
    <mergeCell ref="ALB54:ALL54"/>
    <mergeCell ref="ALM54:AMA54"/>
    <mergeCell ref="AMB54:AML54"/>
    <mergeCell ref="AMM54:ANA54"/>
    <mergeCell ref="AJB55:AJL55"/>
    <mergeCell ref="AJM55:AKA55"/>
    <mergeCell ref="AKB55:AKL55"/>
    <mergeCell ref="AKM55:ALA55"/>
    <mergeCell ref="ALB55:ALL55"/>
    <mergeCell ref="ALM55:AMA55"/>
    <mergeCell ref="AMB55:AML55"/>
    <mergeCell ref="AMM55:ANA55"/>
    <mergeCell ref="AJB52:AJL52"/>
    <mergeCell ref="AJM52:AKA52"/>
    <mergeCell ref="AKB52:AKL52"/>
    <mergeCell ref="AKM52:ALA52"/>
    <mergeCell ref="ALB52:ALL52"/>
    <mergeCell ref="ALM52:AMA52"/>
    <mergeCell ref="AMB52:AML52"/>
    <mergeCell ref="AMM52:ANA52"/>
    <mergeCell ref="AJB53:AJL53"/>
    <mergeCell ref="AJM53:AKA53"/>
    <mergeCell ref="AKB53:AKL53"/>
    <mergeCell ref="AKM53:ALA53"/>
    <mergeCell ref="ALB53:ALL53"/>
    <mergeCell ref="ALM53:AMA53"/>
    <mergeCell ref="AMB53:AML53"/>
    <mergeCell ref="AMM53:ANA53"/>
    <mergeCell ref="AJB59:AJL59"/>
    <mergeCell ref="AJM59:AKA59"/>
    <mergeCell ref="AKB59:AKL59"/>
    <mergeCell ref="AKM59:ALA59"/>
    <mergeCell ref="ALB59:ALL59"/>
    <mergeCell ref="ALM59:AMA59"/>
    <mergeCell ref="AMB59:AML59"/>
    <mergeCell ref="AMM59:ANA59"/>
    <mergeCell ref="AJB56:AJL56"/>
    <mergeCell ref="AJM56:AKA56"/>
    <mergeCell ref="AKB56:AKL56"/>
    <mergeCell ref="AKM56:ALA56"/>
    <mergeCell ref="ALB56:ALL56"/>
    <mergeCell ref="ALM56:AMA56"/>
    <mergeCell ref="AMB56:AML56"/>
    <mergeCell ref="AMM56:ANA56"/>
    <mergeCell ref="AJB57:AJL57"/>
    <mergeCell ref="AJM57:AKA57"/>
    <mergeCell ref="AKB57:AKL57"/>
    <mergeCell ref="AKM57:ALA57"/>
    <mergeCell ref="ALB57:ALL57"/>
    <mergeCell ref="ALM57:AMA57"/>
    <mergeCell ref="AMB57:AML57"/>
    <mergeCell ref="AMM57:ANA57"/>
    <mergeCell ref="AJB60:AJL60"/>
    <mergeCell ref="AJM60:AKA60"/>
    <mergeCell ref="AKB60:AKL60"/>
    <mergeCell ref="AKM60:ALA60"/>
    <mergeCell ref="ALB60:ALL60"/>
    <mergeCell ref="ALM60:AMA60"/>
    <mergeCell ref="AMB60:AML60"/>
    <mergeCell ref="AMM60:ANA60"/>
    <mergeCell ref="ANB28:APA28"/>
    <mergeCell ref="ANB31:ANL31"/>
    <mergeCell ref="ANM31:AOA31"/>
    <mergeCell ref="AOB31:AOL31"/>
    <mergeCell ref="AOM31:APA31"/>
    <mergeCell ref="ANB33:ANL33"/>
    <mergeCell ref="ANM33:AOA33"/>
    <mergeCell ref="AOB33:AOL33"/>
    <mergeCell ref="AOM33:APA33"/>
    <mergeCell ref="ANB36:ANL36"/>
    <mergeCell ref="ANM36:AOA36"/>
    <mergeCell ref="AOB36:AOL36"/>
    <mergeCell ref="AOM36:APA36"/>
    <mergeCell ref="ANB38:ANL38"/>
    <mergeCell ref="ANM38:AOA38"/>
    <mergeCell ref="AOB38:AOL38"/>
    <mergeCell ref="AJB58:AJL58"/>
    <mergeCell ref="AJM58:AKA58"/>
    <mergeCell ref="AKB58:AKL58"/>
    <mergeCell ref="AKM58:ALA58"/>
    <mergeCell ref="ALB58:ALL58"/>
    <mergeCell ref="ALM58:AMA58"/>
    <mergeCell ref="AMB58:AML58"/>
    <mergeCell ref="AMM58:ANA58"/>
    <mergeCell ref="APB31:APL31"/>
    <mergeCell ref="APM31:AQA31"/>
    <mergeCell ref="AQB31:AQL31"/>
    <mergeCell ref="AQM31:ARA31"/>
    <mergeCell ref="ANB32:ANL32"/>
    <mergeCell ref="ANM32:AOA32"/>
    <mergeCell ref="AOB32:AOL32"/>
    <mergeCell ref="AOM32:APA32"/>
    <mergeCell ref="APB32:APL32"/>
    <mergeCell ref="APM32:AQA32"/>
    <mergeCell ref="AQB32:AQL32"/>
    <mergeCell ref="AQM32:ARA32"/>
    <mergeCell ref="APB28:ARA28"/>
    <mergeCell ref="ANB29:AOA29"/>
    <mergeCell ref="AOB29:APA29"/>
    <mergeCell ref="APB29:AQA29"/>
    <mergeCell ref="AQB29:ARA29"/>
    <mergeCell ref="ANB30:ANL30"/>
    <mergeCell ref="ANM30:AOA30"/>
    <mergeCell ref="AOB30:AOL30"/>
    <mergeCell ref="AOM30:APA30"/>
    <mergeCell ref="APB30:APL30"/>
    <mergeCell ref="APM30:AQA30"/>
    <mergeCell ref="AQB30:AQL30"/>
    <mergeCell ref="AQM30:ARA30"/>
    <mergeCell ref="APB36:APL36"/>
    <mergeCell ref="APM36:AQA36"/>
    <mergeCell ref="AQB36:AQL36"/>
    <mergeCell ref="AQM36:ARA36"/>
    <mergeCell ref="ANB37:ANL37"/>
    <mergeCell ref="ANM37:AOA37"/>
    <mergeCell ref="AOB37:AOL37"/>
    <mergeCell ref="AOM37:APA37"/>
    <mergeCell ref="APB37:APL37"/>
    <mergeCell ref="APM37:AQA37"/>
    <mergeCell ref="AQB37:AQL37"/>
    <mergeCell ref="AQM37:ARA37"/>
    <mergeCell ref="APB33:APL33"/>
    <mergeCell ref="APM33:AQA33"/>
    <mergeCell ref="AQB33:AQL33"/>
    <mergeCell ref="AQM33:ARA33"/>
    <mergeCell ref="ANB34:ANL35"/>
    <mergeCell ref="ANM34:AOA35"/>
    <mergeCell ref="AOB34:AOL35"/>
    <mergeCell ref="AOM34:APA35"/>
    <mergeCell ref="APB34:APL35"/>
    <mergeCell ref="APM34:AQA35"/>
    <mergeCell ref="AQB34:AQL35"/>
    <mergeCell ref="AQM34:ARA35"/>
    <mergeCell ref="ANB42:ANL42"/>
    <mergeCell ref="ANM42:AOA42"/>
    <mergeCell ref="AOB42:AOL42"/>
    <mergeCell ref="AOM42:APA42"/>
    <mergeCell ref="APB42:APL42"/>
    <mergeCell ref="APM42:AQA42"/>
    <mergeCell ref="AQB42:AQL42"/>
    <mergeCell ref="AQM42:ARA42"/>
    <mergeCell ref="ANB43:ANL43"/>
    <mergeCell ref="ANM43:AOA43"/>
    <mergeCell ref="AOB43:AOL43"/>
    <mergeCell ref="AOM43:APA43"/>
    <mergeCell ref="APB43:APL43"/>
    <mergeCell ref="APM43:AQA43"/>
    <mergeCell ref="AQB43:AQL43"/>
    <mergeCell ref="AQM43:ARA43"/>
    <mergeCell ref="AOM38:APA38"/>
    <mergeCell ref="APB38:APL38"/>
    <mergeCell ref="APM38:AQA38"/>
    <mergeCell ref="AQB38:AQL38"/>
    <mergeCell ref="AQM38:ARA38"/>
    <mergeCell ref="ANB41:ANL41"/>
    <mergeCell ref="ANM41:AOA41"/>
    <mergeCell ref="AOB41:AOL41"/>
    <mergeCell ref="AOM41:APA41"/>
    <mergeCell ref="APB41:APL41"/>
    <mergeCell ref="APM41:AQA41"/>
    <mergeCell ref="AQB41:AQL41"/>
    <mergeCell ref="AQM41:ARA41"/>
    <mergeCell ref="ANB46:ANL46"/>
    <mergeCell ref="ANM46:AOA46"/>
    <mergeCell ref="AOB46:AOL46"/>
    <mergeCell ref="AOM46:APA46"/>
    <mergeCell ref="APB46:APL46"/>
    <mergeCell ref="APM46:AQA46"/>
    <mergeCell ref="AQB46:AQL46"/>
    <mergeCell ref="AQM46:ARA46"/>
    <mergeCell ref="ANB47:ANL47"/>
    <mergeCell ref="ANM47:AOA47"/>
    <mergeCell ref="AOB47:AOL47"/>
    <mergeCell ref="AOM47:APA47"/>
    <mergeCell ref="APB47:APL47"/>
    <mergeCell ref="APM47:AQA47"/>
    <mergeCell ref="AQB47:AQL47"/>
    <mergeCell ref="AQM47:ARA47"/>
    <mergeCell ref="ANB44:ANL44"/>
    <mergeCell ref="ANM44:AOA44"/>
    <mergeCell ref="AOB44:AOL44"/>
    <mergeCell ref="AOM44:APA44"/>
    <mergeCell ref="APB44:APL44"/>
    <mergeCell ref="APM44:AQA44"/>
    <mergeCell ref="AQB44:AQL44"/>
    <mergeCell ref="AQM44:ARA44"/>
    <mergeCell ref="ANB45:ANL45"/>
    <mergeCell ref="ANM45:AOA45"/>
    <mergeCell ref="AOB45:AOL45"/>
    <mergeCell ref="AOM45:APA45"/>
    <mergeCell ref="APB45:APL45"/>
    <mergeCell ref="APM45:AQA45"/>
    <mergeCell ref="AQB45:AQL45"/>
    <mergeCell ref="AQM45:ARA45"/>
    <mergeCell ref="ANB50:ANL50"/>
    <mergeCell ref="ANM50:AOA50"/>
    <mergeCell ref="AOB50:AOL50"/>
    <mergeCell ref="AOM50:APA50"/>
    <mergeCell ref="APB50:APL50"/>
    <mergeCell ref="APM50:AQA50"/>
    <mergeCell ref="AQB50:AQL50"/>
    <mergeCell ref="AQM50:ARA50"/>
    <mergeCell ref="ANB51:ANL51"/>
    <mergeCell ref="ANM51:AOA51"/>
    <mergeCell ref="AOB51:AOL51"/>
    <mergeCell ref="AOM51:APA51"/>
    <mergeCell ref="APB51:APL51"/>
    <mergeCell ref="APM51:AQA51"/>
    <mergeCell ref="AQB51:AQL51"/>
    <mergeCell ref="AQM51:ARA51"/>
    <mergeCell ref="ANB48:ANL48"/>
    <mergeCell ref="ANM48:AOA48"/>
    <mergeCell ref="AOB48:AOL48"/>
    <mergeCell ref="AOM48:APA48"/>
    <mergeCell ref="APB48:APL48"/>
    <mergeCell ref="APM48:AQA48"/>
    <mergeCell ref="AQB48:AQL48"/>
    <mergeCell ref="AQM48:ARA48"/>
    <mergeCell ref="ANB49:ANL49"/>
    <mergeCell ref="ANM49:AOA49"/>
    <mergeCell ref="AOB49:AOL49"/>
    <mergeCell ref="AOM49:APA49"/>
    <mergeCell ref="APB49:APL49"/>
    <mergeCell ref="APM49:AQA49"/>
    <mergeCell ref="AQB49:AQL49"/>
    <mergeCell ref="AQM49:ARA49"/>
    <mergeCell ref="ANB54:ANL54"/>
    <mergeCell ref="ANM54:AOA54"/>
    <mergeCell ref="AOB54:AOL54"/>
    <mergeCell ref="AOM54:APA54"/>
    <mergeCell ref="APB54:APL54"/>
    <mergeCell ref="APM54:AQA54"/>
    <mergeCell ref="AQB54:AQL54"/>
    <mergeCell ref="AQM54:ARA54"/>
    <mergeCell ref="ANB55:ANL55"/>
    <mergeCell ref="ANM55:AOA55"/>
    <mergeCell ref="AOB55:AOL55"/>
    <mergeCell ref="AOM55:APA55"/>
    <mergeCell ref="APB55:APL55"/>
    <mergeCell ref="APM55:AQA55"/>
    <mergeCell ref="AQB55:AQL55"/>
    <mergeCell ref="AQM55:ARA55"/>
    <mergeCell ref="ANB52:ANL52"/>
    <mergeCell ref="ANM52:AOA52"/>
    <mergeCell ref="AOB52:AOL52"/>
    <mergeCell ref="AOM52:APA52"/>
    <mergeCell ref="APB52:APL52"/>
    <mergeCell ref="APM52:AQA52"/>
    <mergeCell ref="AQB52:AQL52"/>
    <mergeCell ref="AQM52:ARA52"/>
    <mergeCell ref="ANB53:ANL53"/>
    <mergeCell ref="ANM53:AOA53"/>
    <mergeCell ref="AOB53:AOL53"/>
    <mergeCell ref="AOM53:APA53"/>
    <mergeCell ref="APB53:APL53"/>
    <mergeCell ref="APM53:AQA53"/>
    <mergeCell ref="AQB53:AQL53"/>
    <mergeCell ref="AQM53:ARA53"/>
    <mergeCell ref="ANB59:ANL59"/>
    <mergeCell ref="ANM59:AOA59"/>
    <mergeCell ref="AOB59:AOL59"/>
    <mergeCell ref="AOM59:APA59"/>
    <mergeCell ref="APB59:APL59"/>
    <mergeCell ref="APM59:AQA59"/>
    <mergeCell ref="AQB59:AQL59"/>
    <mergeCell ref="AQM59:ARA59"/>
    <mergeCell ref="ANB56:ANL56"/>
    <mergeCell ref="ANM56:AOA56"/>
    <mergeCell ref="AOB56:AOL56"/>
    <mergeCell ref="AOM56:APA56"/>
    <mergeCell ref="APB56:APL56"/>
    <mergeCell ref="APM56:AQA56"/>
    <mergeCell ref="AQB56:AQL56"/>
    <mergeCell ref="AQM56:ARA56"/>
    <mergeCell ref="ANB57:ANL57"/>
    <mergeCell ref="ANM57:AOA57"/>
    <mergeCell ref="AOB57:AOL57"/>
    <mergeCell ref="AOM57:APA57"/>
    <mergeCell ref="APB57:APL57"/>
    <mergeCell ref="APM57:AQA57"/>
    <mergeCell ref="AQB57:AQL57"/>
    <mergeCell ref="AQM57:ARA57"/>
    <mergeCell ref="ANB60:ANL60"/>
    <mergeCell ref="ANM60:AOA60"/>
    <mergeCell ref="AOB60:AOL60"/>
    <mergeCell ref="AOM60:APA60"/>
    <mergeCell ref="APB60:APL60"/>
    <mergeCell ref="APM60:AQA60"/>
    <mergeCell ref="AQB60:AQL60"/>
    <mergeCell ref="AQM60:ARA60"/>
    <mergeCell ref="ARB28:ATA28"/>
    <mergeCell ref="ARB31:ARL31"/>
    <mergeCell ref="ARM31:ASA31"/>
    <mergeCell ref="ASB31:ASL31"/>
    <mergeCell ref="ASM31:ATA31"/>
    <mergeCell ref="ARB33:ARL33"/>
    <mergeCell ref="ARM33:ASA33"/>
    <mergeCell ref="ASB33:ASL33"/>
    <mergeCell ref="ASM33:ATA33"/>
    <mergeCell ref="ARB36:ARL36"/>
    <mergeCell ref="ARM36:ASA36"/>
    <mergeCell ref="ASB36:ASL36"/>
    <mergeCell ref="ASM36:ATA36"/>
    <mergeCell ref="ARB38:ARL38"/>
    <mergeCell ref="ARM38:ASA38"/>
    <mergeCell ref="ASB38:ASL38"/>
    <mergeCell ref="ANB58:ANL58"/>
    <mergeCell ref="ANM58:AOA58"/>
    <mergeCell ref="AOB58:AOL58"/>
    <mergeCell ref="AOM58:APA58"/>
    <mergeCell ref="APB58:APL58"/>
    <mergeCell ref="APM58:AQA58"/>
    <mergeCell ref="AQB58:AQL58"/>
    <mergeCell ref="AQM58:ARA58"/>
    <mergeCell ref="ATB31:ATL31"/>
    <mergeCell ref="ATM31:AUA31"/>
    <mergeCell ref="AUB31:AUL31"/>
    <mergeCell ref="AUM31:AVA31"/>
    <mergeCell ref="ARB32:ARL32"/>
    <mergeCell ref="ARM32:ASA32"/>
    <mergeCell ref="ASB32:ASL32"/>
    <mergeCell ref="ASM32:ATA32"/>
    <mergeCell ref="ATB32:ATL32"/>
    <mergeCell ref="ATM32:AUA32"/>
    <mergeCell ref="AUB32:AUL32"/>
    <mergeCell ref="AUM32:AVA32"/>
    <mergeCell ref="ATB28:AVA28"/>
    <mergeCell ref="ARB29:ASA29"/>
    <mergeCell ref="ASB29:ATA29"/>
    <mergeCell ref="ATB29:AUA29"/>
    <mergeCell ref="AUB29:AVA29"/>
    <mergeCell ref="ARB30:ARL30"/>
    <mergeCell ref="ARM30:ASA30"/>
    <mergeCell ref="ASB30:ASL30"/>
    <mergeCell ref="ASM30:ATA30"/>
    <mergeCell ref="ATB30:ATL30"/>
    <mergeCell ref="ATM30:AUA30"/>
    <mergeCell ref="AUB30:AUL30"/>
    <mergeCell ref="AUM30:AVA30"/>
    <mergeCell ref="ATB36:ATL36"/>
    <mergeCell ref="ATM36:AUA36"/>
    <mergeCell ref="AUB36:AUL36"/>
    <mergeCell ref="AUM36:AVA36"/>
    <mergeCell ref="ARB37:ARL37"/>
    <mergeCell ref="ARM37:ASA37"/>
    <mergeCell ref="ASB37:ASL37"/>
    <mergeCell ref="ASM37:ATA37"/>
    <mergeCell ref="ATB37:ATL37"/>
    <mergeCell ref="ATM37:AUA37"/>
    <mergeCell ref="AUB37:AUL37"/>
    <mergeCell ref="AUM37:AVA37"/>
    <mergeCell ref="ATB33:ATL33"/>
    <mergeCell ref="ATM33:AUA33"/>
    <mergeCell ref="AUB33:AUL33"/>
    <mergeCell ref="AUM33:AVA33"/>
    <mergeCell ref="ARB34:ARL35"/>
    <mergeCell ref="ARM34:ASA35"/>
    <mergeCell ref="ASB34:ASL35"/>
    <mergeCell ref="ASM34:ATA35"/>
    <mergeCell ref="ATB34:ATL35"/>
    <mergeCell ref="ATM34:AUA35"/>
    <mergeCell ref="AUB34:AUL35"/>
    <mergeCell ref="AUM34:AVA35"/>
    <mergeCell ref="ARB42:ARL42"/>
    <mergeCell ref="ARM42:ASA42"/>
    <mergeCell ref="ASB42:ASL42"/>
    <mergeCell ref="ASM42:ATA42"/>
    <mergeCell ref="ATB42:ATL42"/>
    <mergeCell ref="ATM42:AUA42"/>
    <mergeCell ref="AUB42:AUL42"/>
    <mergeCell ref="AUM42:AVA42"/>
    <mergeCell ref="ARB43:ARL43"/>
    <mergeCell ref="ARM43:ASA43"/>
    <mergeCell ref="ASB43:ASL43"/>
    <mergeCell ref="ASM43:ATA43"/>
    <mergeCell ref="ATB43:ATL43"/>
    <mergeCell ref="ATM43:AUA43"/>
    <mergeCell ref="AUB43:AUL43"/>
    <mergeCell ref="AUM43:AVA43"/>
    <mergeCell ref="ASM38:ATA38"/>
    <mergeCell ref="ATB38:ATL38"/>
    <mergeCell ref="ATM38:AUA38"/>
    <mergeCell ref="AUB38:AUL38"/>
    <mergeCell ref="AUM38:AVA38"/>
    <mergeCell ref="ARB41:ARL41"/>
    <mergeCell ref="ARM41:ASA41"/>
    <mergeCell ref="ASB41:ASL41"/>
    <mergeCell ref="ASM41:ATA41"/>
    <mergeCell ref="ATB41:ATL41"/>
    <mergeCell ref="ATM41:AUA41"/>
    <mergeCell ref="AUB41:AUL41"/>
    <mergeCell ref="AUM41:AVA41"/>
    <mergeCell ref="ARB46:ARL46"/>
    <mergeCell ref="ARM46:ASA46"/>
    <mergeCell ref="ASB46:ASL46"/>
    <mergeCell ref="ASM46:ATA46"/>
    <mergeCell ref="ATB46:ATL46"/>
    <mergeCell ref="ATM46:AUA46"/>
    <mergeCell ref="AUB46:AUL46"/>
    <mergeCell ref="AUM46:AVA46"/>
    <mergeCell ref="ARB47:ARL47"/>
    <mergeCell ref="ARM47:ASA47"/>
    <mergeCell ref="ASB47:ASL47"/>
    <mergeCell ref="ASM47:ATA47"/>
    <mergeCell ref="ATB47:ATL47"/>
    <mergeCell ref="ATM47:AUA47"/>
    <mergeCell ref="AUB47:AUL47"/>
    <mergeCell ref="AUM47:AVA47"/>
    <mergeCell ref="ARB44:ARL44"/>
    <mergeCell ref="ARM44:ASA44"/>
    <mergeCell ref="ASB44:ASL44"/>
    <mergeCell ref="ASM44:ATA44"/>
    <mergeCell ref="ATB44:ATL44"/>
    <mergeCell ref="ATM44:AUA44"/>
    <mergeCell ref="AUB44:AUL44"/>
    <mergeCell ref="AUM44:AVA44"/>
    <mergeCell ref="ARB45:ARL45"/>
    <mergeCell ref="ARM45:ASA45"/>
    <mergeCell ref="ASB45:ASL45"/>
    <mergeCell ref="ASM45:ATA45"/>
    <mergeCell ref="ATB45:ATL45"/>
    <mergeCell ref="ATM45:AUA45"/>
    <mergeCell ref="AUB45:AUL45"/>
    <mergeCell ref="AUM45:AVA45"/>
    <mergeCell ref="ARB50:ARL50"/>
    <mergeCell ref="ARM50:ASA50"/>
    <mergeCell ref="ASB50:ASL50"/>
    <mergeCell ref="ASM50:ATA50"/>
    <mergeCell ref="ATB50:ATL50"/>
    <mergeCell ref="ATM50:AUA50"/>
    <mergeCell ref="AUB50:AUL50"/>
    <mergeCell ref="AUM50:AVA50"/>
    <mergeCell ref="ARB51:ARL51"/>
    <mergeCell ref="ARM51:ASA51"/>
    <mergeCell ref="ASB51:ASL51"/>
    <mergeCell ref="ASM51:ATA51"/>
    <mergeCell ref="ATB51:ATL51"/>
    <mergeCell ref="ATM51:AUA51"/>
    <mergeCell ref="AUB51:AUL51"/>
    <mergeCell ref="AUM51:AVA51"/>
    <mergeCell ref="ARB48:ARL48"/>
    <mergeCell ref="ARM48:ASA48"/>
    <mergeCell ref="ASB48:ASL48"/>
    <mergeCell ref="ASM48:ATA48"/>
    <mergeCell ref="ATB48:ATL48"/>
    <mergeCell ref="ATM48:AUA48"/>
    <mergeCell ref="AUB48:AUL48"/>
    <mergeCell ref="AUM48:AVA48"/>
    <mergeCell ref="ARB49:ARL49"/>
    <mergeCell ref="ARM49:ASA49"/>
    <mergeCell ref="ASB49:ASL49"/>
    <mergeCell ref="ASM49:ATA49"/>
    <mergeCell ref="ATB49:ATL49"/>
    <mergeCell ref="ATM49:AUA49"/>
    <mergeCell ref="AUB49:AUL49"/>
    <mergeCell ref="AUM49:AVA49"/>
    <mergeCell ref="ARB54:ARL54"/>
    <mergeCell ref="ARM54:ASA54"/>
    <mergeCell ref="ASB54:ASL54"/>
    <mergeCell ref="ASM54:ATA54"/>
    <mergeCell ref="ATB54:ATL54"/>
    <mergeCell ref="ATM54:AUA54"/>
    <mergeCell ref="AUB54:AUL54"/>
    <mergeCell ref="AUM54:AVA54"/>
    <mergeCell ref="ARB55:ARL55"/>
    <mergeCell ref="ARM55:ASA55"/>
    <mergeCell ref="ASB55:ASL55"/>
    <mergeCell ref="ASM55:ATA55"/>
    <mergeCell ref="ATB55:ATL55"/>
    <mergeCell ref="ATM55:AUA55"/>
    <mergeCell ref="AUB55:AUL55"/>
    <mergeCell ref="AUM55:AVA55"/>
    <mergeCell ref="ARB52:ARL52"/>
    <mergeCell ref="ARM52:ASA52"/>
    <mergeCell ref="ASB52:ASL52"/>
    <mergeCell ref="ASM52:ATA52"/>
    <mergeCell ref="ATB52:ATL52"/>
    <mergeCell ref="ATM52:AUA52"/>
    <mergeCell ref="AUB52:AUL52"/>
    <mergeCell ref="AUM52:AVA52"/>
    <mergeCell ref="ARB53:ARL53"/>
    <mergeCell ref="ARM53:ASA53"/>
    <mergeCell ref="ASB53:ASL53"/>
    <mergeCell ref="ASM53:ATA53"/>
    <mergeCell ref="ATB53:ATL53"/>
    <mergeCell ref="ATM53:AUA53"/>
    <mergeCell ref="AUB53:AUL53"/>
    <mergeCell ref="AUM53:AVA53"/>
    <mergeCell ref="ARB59:ARL59"/>
    <mergeCell ref="ARM59:ASA59"/>
    <mergeCell ref="ASB59:ASL59"/>
    <mergeCell ref="ASM59:ATA59"/>
    <mergeCell ref="ATB59:ATL59"/>
    <mergeCell ref="ATM59:AUA59"/>
    <mergeCell ref="AUB59:AUL59"/>
    <mergeCell ref="AUM59:AVA59"/>
    <mergeCell ref="ARB56:ARL56"/>
    <mergeCell ref="ARM56:ASA56"/>
    <mergeCell ref="ASB56:ASL56"/>
    <mergeCell ref="ASM56:ATA56"/>
    <mergeCell ref="ATB56:ATL56"/>
    <mergeCell ref="ATM56:AUA56"/>
    <mergeCell ref="AUB56:AUL56"/>
    <mergeCell ref="AUM56:AVA56"/>
    <mergeCell ref="ARB57:ARL57"/>
    <mergeCell ref="ARM57:ASA57"/>
    <mergeCell ref="ASB57:ASL57"/>
    <mergeCell ref="ASM57:ATA57"/>
    <mergeCell ref="ATB57:ATL57"/>
    <mergeCell ref="ATM57:AUA57"/>
    <mergeCell ref="AUB57:AUL57"/>
    <mergeCell ref="AUM57:AVA57"/>
    <mergeCell ref="ARB60:ARL60"/>
    <mergeCell ref="ARM60:ASA60"/>
    <mergeCell ref="ASB60:ASL60"/>
    <mergeCell ref="ASM60:ATA60"/>
    <mergeCell ref="ATB60:ATL60"/>
    <mergeCell ref="ATM60:AUA60"/>
    <mergeCell ref="AUB60:AUL60"/>
    <mergeCell ref="AUM60:AVA60"/>
    <mergeCell ref="AVB28:AXA28"/>
    <mergeCell ref="AVB31:AVL31"/>
    <mergeCell ref="AVM31:AWA31"/>
    <mergeCell ref="AWB31:AWL31"/>
    <mergeCell ref="AWM31:AXA31"/>
    <mergeCell ref="AVB33:AVL33"/>
    <mergeCell ref="AVM33:AWA33"/>
    <mergeCell ref="AWB33:AWL33"/>
    <mergeCell ref="AWM33:AXA33"/>
    <mergeCell ref="AVB36:AVL36"/>
    <mergeCell ref="AVM36:AWA36"/>
    <mergeCell ref="AWB36:AWL36"/>
    <mergeCell ref="AWM36:AXA36"/>
    <mergeCell ref="AVB38:AVL38"/>
    <mergeCell ref="AVM38:AWA38"/>
    <mergeCell ref="AWB38:AWL38"/>
    <mergeCell ref="ARB58:ARL58"/>
    <mergeCell ref="ARM58:ASA58"/>
    <mergeCell ref="ASB58:ASL58"/>
    <mergeCell ref="ASM58:ATA58"/>
    <mergeCell ref="ATB58:ATL58"/>
    <mergeCell ref="ATM58:AUA58"/>
    <mergeCell ref="AUB58:AUL58"/>
    <mergeCell ref="AUM58:AVA58"/>
    <mergeCell ref="AXB31:AXL31"/>
    <mergeCell ref="AXM31:AYA31"/>
    <mergeCell ref="AYB31:AYL31"/>
    <mergeCell ref="AYM31:AZA31"/>
    <mergeCell ref="AVB32:AVL32"/>
    <mergeCell ref="AVM32:AWA32"/>
    <mergeCell ref="AWB32:AWL32"/>
    <mergeCell ref="AWM32:AXA32"/>
    <mergeCell ref="AXB32:AXL32"/>
    <mergeCell ref="AXM32:AYA32"/>
    <mergeCell ref="AYB32:AYL32"/>
    <mergeCell ref="AYM32:AZA32"/>
    <mergeCell ref="AXB28:AZA28"/>
    <mergeCell ref="AVB29:AWA29"/>
    <mergeCell ref="AWB29:AXA29"/>
    <mergeCell ref="AXB29:AYA29"/>
    <mergeCell ref="AYB29:AZA29"/>
    <mergeCell ref="AVB30:AVL30"/>
    <mergeCell ref="AVM30:AWA30"/>
    <mergeCell ref="AWB30:AWL30"/>
    <mergeCell ref="AWM30:AXA30"/>
    <mergeCell ref="AXB30:AXL30"/>
    <mergeCell ref="AXM30:AYA30"/>
    <mergeCell ref="AYB30:AYL30"/>
    <mergeCell ref="AYM30:AZA30"/>
    <mergeCell ref="AXB36:AXL36"/>
    <mergeCell ref="AXM36:AYA36"/>
    <mergeCell ref="AYB36:AYL36"/>
    <mergeCell ref="AYM36:AZA36"/>
    <mergeCell ref="AVB37:AVL37"/>
    <mergeCell ref="AVM37:AWA37"/>
    <mergeCell ref="AWB37:AWL37"/>
    <mergeCell ref="AWM37:AXA37"/>
    <mergeCell ref="AXB37:AXL37"/>
    <mergeCell ref="AXM37:AYA37"/>
    <mergeCell ref="AYB37:AYL37"/>
    <mergeCell ref="AYM37:AZA37"/>
    <mergeCell ref="AXB33:AXL33"/>
    <mergeCell ref="AXM33:AYA33"/>
    <mergeCell ref="AYB33:AYL33"/>
    <mergeCell ref="AYM33:AZA33"/>
    <mergeCell ref="AVB34:AVL35"/>
    <mergeCell ref="AVM34:AWA35"/>
    <mergeCell ref="AWB34:AWL35"/>
    <mergeCell ref="AWM34:AXA35"/>
    <mergeCell ref="AXB34:AXL35"/>
    <mergeCell ref="AXM34:AYA35"/>
    <mergeCell ref="AYB34:AYL35"/>
    <mergeCell ref="AYM34:AZA35"/>
    <mergeCell ref="AVB42:AVL42"/>
    <mergeCell ref="AVM42:AWA42"/>
    <mergeCell ref="AWB42:AWL42"/>
    <mergeCell ref="AWM42:AXA42"/>
    <mergeCell ref="AXB42:AXL42"/>
    <mergeCell ref="AXM42:AYA42"/>
    <mergeCell ref="AYB42:AYL42"/>
    <mergeCell ref="AYM42:AZA42"/>
    <mergeCell ref="AVB43:AVL43"/>
    <mergeCell ref="AVM43:AWA43"/>
    <mergeCell ref="AWB43:AWL43"/>
    <mergeCell ref="AWM43:AXA43"/>
    <mergeCell ref="AXB43:AXL43"/>
    <mergeCell ref="AXM43:AYA43"/>
    <mergeCell ref="AYB43:AYL43"/>
    <mergeCell ref="AYM43:AZA43"/>
    <mergeCell ref="AWM38:AXA38"/>
    <mergeCell ref="AXB38:AXL38"/>
    <mergeCell ref="AXM38:AYA38"/>
    <mergeCell ref="AYB38:AYL38"/>
    <mergeCell ref="AYM38:AZA38"/>
    <mergeCell ref="AVB41:AVL41"/>
    <mergeCell ref="AVM41:AWA41"/>
    <mergeCell ref="AWB41:AWL41"/>
    <mergeCell ref="AWM41:AXA41"/>
    <mergeCell ref="AXB41:AXL41"/>
    <mergeCell ref="AXM41:AYA41"/>
    <mergeCell ref="AYB41:AYL41"/>
    <mergeCell ref="AYM41:AZA41"/>
    <mergeCell ref="AVB46:AVL46"/>
    <mergeCell ref="AVM46:AWA46"/>
    <mergeCell ref="AWB46:AWL46"/>
    <mergeCell ref="AWM46:AXA46"/>
    <mergeCell ref="AXB46:AXL46"/>
    <mergeCell ref="AXM46:AYA46"/>
    <mergeCell ref="AYB46:AYL46"/>
    <mergeCell ref="AYM46:AZA46"/>
    <mergeCell ref="AVB47:AVL47"/>
    <mergeCell ref="AVM47:AWA47"/>
    <mergeCell ref="AWB47:AWL47"/>
    <mergeCell ref="AWM47:AXA47"/>
    <mergeCell ref="AXB47:AXL47"/>
    <mergeCell ref="AXM47:AYA47"/>
    <mergeCell ref="AYB47:AYL47"/>
    <mergeCell ref="AYM47:AZA47"/>
    <mergeCell ref="AVB44:AVL44"/>
    <mergeCell ref="AVM44:AWA44"/>
    <mergeCell ref="AWB44:AWL44"/>
    <mergeCell ref="AWM44:AXA44"/>
    <mergeCell ref="AXB44:AXL44"/>
    <mergeCell ref="AXM44:AYA44"/>
    <mergeCell ref="AYB44:AYL44"/>
    <mergeCell ref="AYM44:AZA44"/>
    <mergeCell ref="AVB45:AVL45"/>
    <mergeCell ref="AVM45:AWA45"/>
    <mergeCell ref="AWB45:AWL45"/>
    <mergeCell ref="AWM45:AXA45"/>
    <mergeCell ref="AXB45:AXL45"/>
    <mergeCell ref="AXM45:AYA45"/>
    <mergeCell ref="AYB45:AYL45"/>
    <mergeCell ref="AYM45:AZA45"/>
    <mergeCell ref="AVB50:AVL50"/>
    <mergeCell ref="AVM50:AWA50"/>
    <mergeCell ref="AWB50:AWL50"/>
    <mergeCell ref="AWM50:AXA50"/>
    <mergeCell ref="AXB50:AXL50"/>
    <mergeCell ref="AXM50:AYA50"/>
    <mergeCell ref="AYB50:AYL50"/>
    <mergeCell ref="AYM50:AZA50"/>
    <mergeCell ref="AVB51:AVL51"/>
    <mergeCell ref="AVM51:AWA51"/>
    <mergeCell ref="AWB51:AWL51"/>
    <mergeCell ref="AWM51:AXA51"/>
    <mergeCell ref="AXB51:AXL51"/>
    <mergeCell ref="AXM51:AYA51"/>
    <mergeCell ref="AYB51:AYL51"/>
    <mergeCell ref="AYM51:AZA51"/>
    <mergeCell ref="AVB48:AVL48"/>
    <mergeCell ref="AVM48:AWA48"/>
    <mergeCell ref="AWB48:AWL48"/>
    <mergeCell ref="AWM48:AXA48"/>
    <mergeCell ref="AXB48:AXL48"/>
    <mergeCell ref="AXM48:AYA48"/>
    <mergeCell ref="AYB48:AYL48"/>
    <mergeCell ref="AYM48:AZA48"/>
    <mergeCell ref="AVB49:AVL49"/>
    <mergeCell ref="AVM49:AWA49"/>
    <mergeCell ref="AWB49:AWL49"/>
    <mergeCell ref="AWM49:AXA49"/>
    <mergeCell ref="AXB49:AXL49"/>
    <mergeCell ref="AXM49:AYA49"/>
    <mergeCell ref="AYB49:AYL49"/>
    <mergeCell ref="AYM49:AZA49"/>
    <mergeCell ref="AVB54:AVL54"/>
    <mergeCell ref="AVM54:AWA54"/>
    <mergeCell ref="AWB54:AWL54"/>
    <mergeCell ref="AWM54:AXA54"/>
    <mergeCell ref="AXB54:AXL54"/>
    <mergeCell ref="AXM54:AYA54"/>
    <mergeCell ref="AYB54:AYL54"/>
    <mergeCell ref="AYM54:AZA54"/>
    <mergeCell ref="AVB55:AVL55"/>
    <mergeCell ref="AVM55:AWA55"/>
    <mergeCell ref="AWB55:AWL55"/>
    <mergeCell ref="AWM55:AXA55"/>
    <mergeCell ref="AXB55:AXL55"/>
    <mergeCell ref="AXM55:AYA55"/>
    <mergeCell ref="AYB55:AYL55"/>
    <mergeCell ref="AYM55:AZA55"/>
    <mergeCell ref="AVB52:AVL52"/>
    <mergeCell ref="AVM52:AWA52"/>
    <mergeCell ref="AWB52:AWL52"/>
    <mergeCell ref="AWM52:AXA52"/>
    <mergeCell ref="AXB52:AXL52"/>
    <mergeCell ref="AXM52:AYA52"/>
    <mergeCell ref="AYB52:AYL52"/>
    <mergeCell ref="AYM52:AZA52"/>
    <mergeCell ref="AVB53:AVL53"/>
    <mergeCell ref="AVM53:AWA53"/>
    <mergeCell ref="AWB53:AWL53"/>
    <mergeCell ref="AWM53:AXA53"/>
    <mergeCell ref="AXB53:AXL53"/>
    <mergeCell ref="AXM53:AYA53"/>
    <mergeCell ref="AYB53:AYL53"/>
    <mergeCell ref="AYM53:AZA53"/>
    <mergeCell ref="AVB59:AVL59"/>
    <mergeCell ref="AVM59:AWA59"/>
    <mergeCell ref="AWB59:AWL59"/>
    <mergeCell ref="AWM59:AXA59"/>
    <mergeCell ref="AXB59:AXL59"/>
    <mergeCell ref="AXM59:AYA59"/>
    <mergeCell ref="AYB59:AYL59"/>
    <mergeCell ref="AYM59:AZA59"/>
    <mergeCell ref="AVB56:AVL56"/>
    <mergeCell ref="AVM56:AWA56"/>
    <mergeCell ref="AWB56:AWL56"/>
    <mergeCell ref="AWM56:AXA56"/>
    <mergeCell ref="AXB56:AXL56"/>
    <mergeCell ref="AXM56:AYA56"/>
    <mergeCell ref="AYB56:AYL56"/>
    <mergeCell ref="AYM56:AZA56"/>
    <mergeCell ref="AVB57:AVL57"/>
    <mergeCell ref="AVM57:AWA57"/>
    <mergeCell ref="AWB57:AWL57"/>
    <mergeCell ref="AWM57:AXA57"/>
    <mergeCell ref="AXB57:AXL57"/>
    <mergeCell ref="AXM57:AYA57"/>
    <mergeCell ref="AYB57:AYL57"/>
    <mergeCell ref="AYM57:AZA57"/>
    <mergeCell ref="AVB60:AVL60"/>
    <mergeCell ref="AVM60:AWA60"/>
    <mergeCell ref="AWB60:AWL60"/>
    <mergeCell ref="AWM60:AXA60"/>
    <mergeCell ref="AXB60:AXL60"/>
    <mergeCell ref="AXM60:AYA60"/>
    <mergeCell ref="AYB60:AYL60"/>
    <mergeCell ref="AYM60:AZA60"/>
    <mergeCell ref="AZB28:BBA28"/>
    <mergeCell ref="AZB31:AZL31"/>
    <mergeCell ref="AZM31:BAA31"/>
    <mergeCell ref="BAB31:BAL31"/>
    <mergeCell ref="BAM31:BBA31"/>
    <mergeCell ref="AZB33:AZL33"/>
    <mergeCell ref="AZM33:BAA33"/>
    <mergeCell ref="BAB33:BAL33"/>
    <mergeCell ref="BAM33:BBA33"/>
    <mergeCell ref="AZB36:AZL36"/>
    <mergeCell ref="AZM36:BAA36"/>
    <mergeCell ref="BAB36:BAL36"/>
    <mergeCell ref="BAM36:BBA36"/>
    <mergeCell ref="AZB38:AZL38"/>
    <mergeCell ref="AZM38:BAA38"/>
    <mergeCell ref="BAB38:BAL38"/>
    <mergeCell ref="AVB58:AVL58"/>
    <mergeCell ref="AVM58:AWA58"/>
    <mergeCell ref="AWB58:AWL58"/>
    <mergeCell ref="AWM58:AXA58"/>
    <mergeCell ref="AXB58:AXL58"/>
    <mergeCell ref="AXM58:AYA58"/>
    <mergeCell ref="AYB58:AYL58"/>
    <mergeCell ref="AYM58:AZA58"/>
    <mergeCell ref="BBB31:BBL31"/>
    <mergeCell ref="BBM31:BCA31"/>
    <mergeCell ref="BCB31:BCL31"/>
    <mergeCell ref="BCM31:BDA31"/>
    <mergeCell ref="AZB32:AZL32"/>
    <mergeCell ref="AZM32:BAA32"/>
    <mergeCell ref="BAB32:BAL32"/>
    <mergeCell ref="BAM32:BBA32"/>
    <mergeCell ref="BBB32:BBL32"/>
    <mergeCell ref="BBM32:BCA32"/>
    <mergeCell ref="BCB32:BCL32"/>
    <mergeCell ref="BCM32:BDA32"/>
    <mergeCell ref="BBB28:BDA28"/>
    <mergeCell ref="AZB29:BAA29"/>
    <mergeCell ref="BAB29:BBA29"/>
    <mergeCell ref="BBB29:BCA29"/>
    <mergeCell ref="BCB29:BDA29"/>
    <mergeCell ref="AZB30:AZL30"/>
    <mergeCell ref="AZM30:BAA30"/>
    <mergeCell ref="BAB30:BAL30"/>
    <mergeCell ref="BAM30:BBA30"/>
    <mergeCell ref="BBB30:BBL30"/>
    <mergeCell ref="BBM30:BCA30"/>
    <mergeCell ref="BCB30:BCL30"/>
    <mergeCell ref="BCM30:BDA30"/>
    <mergeCell ref="BBB36:BBL36"/>
    <mergeCell ref="BBM36:BCA36"/>
    <mergeCell ref="BCB36:BCL36"/>
    <mergeCell ref="BCM36:BDA36"/>
    <mergeCell ref="AZB37:AZL37"/>
    <mergeCell ref="AZM37:BAA37"/>
    <mergeCell ref="BAB37:BAL37"/>
    <mergeCell ref="BAM37:BBA37"/>
    <mergeCell ref="BBB37:BBL37"/>
    <mergeCell ref="BBM37:BCA37"/>
    <mergeCell ref="BCB37:BCL37"/>
    <mergeCell ref="BCM37:BDA37"/>
    <mergeCell ref="BBB33:BBL33"/>
    <mergeCell ref="BBM33:BCA33"/>
    <mergeCell ref="BCB33:BCL33"/>
    <mergeCell ref="BCM33:BDA33"/>
    <mergeCell ref="AZB34:AZL35"/>
    <mergeCell ref="AZM34:BAA35"/>
    <mergeCell ref="BAB34:BAL35"/>
    <mergeCell ref="BAM34:BBA35"/>
    <mergeCell ref="BBB34:BBL35"/>
    <mergeCell ref="BBM34:BCA35"/>
    <mergeCell ref="BCB34:BCL35"/>
    <mergeCell ref="BCM34:BDA35"/>
    <mergeCell ref="AZB42:AZL42"/>
    <mergeCell ref="AZM42:BAA42"/>
    <mergeCell ref="BAB42:BAL42"/>
    <mergeCell ref="BAM42:BBA42"/>
    <mergeCell ref="BBB42:BBL42"/>
    <mergeCell ref="BBM42:BCA42"/>
    <mergeCell ref="BCB42:BCL42"/>
    <mergeCell ref="BCM42:BDA42"/>
    <mergeCell ref="AZB43:AZL43"/>
    <mergeCell ref="AZM43:BAA43"/>
    <mergeCell ref="BAB43:BAL43"/>
    <mergeCell ref="BAM43:BBA43"/>
    <mergeCell ref="BBB43:BBL43"/>
    <mergeCell ref="BBM43:BCA43"/>
    <mergeCell ref="BCB43:BCL43"/>
    <mergeCell ref="BCM43:BDA43"/>
    <mergeCell ref="BAM38:BBA38"/>
    <mergeCell ref="BBB38:BBL38"/>
    <mergeCell ref="BBM38:BCA38"/>
    <mergeCell ref="BCB38:BCL38"/>
    <mergeCell ref="BCM38:BDA38"/>
    <mergeCell ref="AZB41:AZL41"/>
    <mergeCell ref="AZM41:BAA41"/>
    <mergeCell ref="BAB41:BAL41"/>
    <mergeCell ref="BAM41:BBA41"/>
    <mergeCell ref="BBB41:BBL41"/>
    <mergeCell ref="BBM41:BCA41"/>
    <mergeCell ref="BCB41:BCL41"/>
    <mergeCell ref="BCM41:BDA41"/>
    <mergeCell ref="AZB46:AZL46"/>
    <mergeCell ref="AZM46:BAA46"/>
    <mergeCell ref="BAB46:BAL46"/>
    <mergeCell ref="BAM46:BBA46"/>
    <mergeCell ref="BBB46:BBL46"/>
    <mergeCell ref="BBM46:BCA46"/>
    <mergeCell ref="BCB46:BCL46"/>
    <mergeCell ref="BCM46:BDA46"/>
    <mergeCell ref="AZB47:AZL47"/>
    <mergeCell ref="AZM47:BAA47"/>
    <mergeCell ref="BAB47:BAL47"/>
    <mergeCell ref="BAM47:BBA47"/>
    <mergeCell ref="BBB47:BBL47"/>
    <mergeCell ref="BBM47:BCA47"/>
    <mergeCell ref="BCB47:BCL47"/>
    <mergeCell ref="BCM47:BDA47"/>
    <mergeCell ref="AZB44:AZL44"/>
    <mergeCell ref="AZM44:BAA44"/>
    <mergeCell ref="BAB44:BAL44"/>
    <mergeCell ref="BAM44:BBA44"/>
    <mergeCell ref="BBB44:BBL44"/>
    <mergeCell ref="BBM44:BCA44"/>
    <mergeCell ref="BCB44:BCL44"/>
    <mergeCell ref="BCM44:BDA44"/>
    <mergeCell ref="AZB45:AZL45"/>
    <mergeCell ref="AZM45:BAA45"/>
    <mergeCell ref="BAB45:BAL45"/>
    <mergeCell ref="BAM45:BBA45"/>
    <mergeCell ref="BBB45:BBL45"/>
    <mergeCell ref="BBM45:BCA45"/>
    <mergeCell ref="BCB45:BCL45"/>
    <mergeCell ref="BCM45:BDA45"/>
    <mergeCell ref="AZB50:AZL50"/>
    <mergeCell ref="AZM50:BAA50"/>
    <mergeCell ref="BAB50:BAL50"/>
    <mergeCell ref="BAM50:BBA50"/>
    <mergeCell ref="BBB50:BBL50"/>
    <mergeCell ref="BBM50:BCA50"/>
    <mergeCell ref="BCB50:BCL50"/>
    <mergeCell ref="BCM50:BDA50"/>
    <mergeCell ref="AZB51:AZL51"/>
    <mergeCell ref="AZM51:BAA51"/>
    <mergeCell ref="BAB51:BAL51"/>
    <mergeCell ref="BAM51:BBA51"/>
    <mergeCell ref="BBB51:BBL51"/>
    <mergeCell ref="BBM51:BCA51"/>
    <mergeCell ref="BCB51:BCL51"/>
    <mergeCell ref="BCM51:BDA51"/>
    <mergeCell ref="AZB48:AZL48"/>
    <mergeCell ref="AZM48:BAA48"/>
    <mergeCell ref="BAB48:BAL48"/>
    <mergeCell ref="BAM48:BBA48"/>
    <mergeCell ref="BBB48:BBL48"/>
    <mergeCell ref="BBM48:BCA48"/>
    <mergeCell ref="BCB48:BCL48"/>
    <mergeCell ref="BCM48:BDA48"/>
    <mergeCell ref="AZB49:AZL49"/>
    <mergeCell ref="AZM49:BAA49"/>
    <mergeCell ref="BAB49:BAL49"/>
    <mergeCell ref="BAM49:BBA49"/>
    <mergeCell ref="BBB49:BBL49"/>
    <mergeCell ref="BBM49:BCA49"/>
    <mergeCell ref="BCB49:BCL49"/>
    <mergeCell ref="BCM49:BDA49"/>
    <mergeCell ref="AZB54:AZL54"/>
    <mergeCell ref="AZM54:BAA54"/>
    <mergeCell ref="BAB54:BAL54"/>
    <mergeCell ref="BAM54:BBA54"/>
    <mergeCell ref="BBB54:BBL54"/>
    <mergeCell ref="BBM54:BCA54"/>
    <mergeCell ref="BCB54:BCL54"/>
    <mergeCell ref="BCM54:BDA54"/>
    <mergeCell ref="AZB55:AZL55"/>
    <mergeCell ref="AZM55:BAA55"/>
    <mergeCell ref="BAB55:BAL55"/>
    <mergeCell ref="BAM55:BBA55"/>
    <mergeCell ref="BBB55:BBL55"/>
    <mergeCell ref="BBM55:BCA55"/>
    <mergeCell ref="BCB55:BCL55"/>
    <mergeCell ref="BCM55:BDA55"/>
    <mergeCell ref="AZB52:AZL52"/>
    <mergeCell ref="AZM52:BAA52"/>
    <mergeCell ref="BAB52:BAL52"/>
    <mergeCell ref="BAM52:BBA52"/>
    <mergeCell ref="BBB52:BBL52"/>
    <mergeCell ref="BBM52:BCA52"/>
    <mergeCell ref="BCB52:BCL52"/>
    <mergeCell ref="BCM52:BDA52"/>
    <mergeCell ref="AZB53:AZL53"/>
    <mergeCell ref="AZM53:BAA53"/>
    <mergeCell ref="BAB53:BAL53"/>
    <mergeCell ref="BAM53:BBA53"/>
    <mergeCell ref="BBB53:BBL53"/>
    <mergeCell ref="BBM53:BCA53"/>
    <mergeCell ref="BCB53:BCL53"/>
    <mergeCell ref="BCM53:BDA53"/>
    <mergeCell ref="AZB59:AZL59"/>
    <mergeCell ref="AZM59:BAA59"/>
    <mergeCell ref="BAB59:BAL59"/>
    <mergeCell ref="BAM59:BBA59"/>
    <mergeCell ref="BBB59:BBL59"/>
    <mergeCell ref="BBM59:BCA59"/>
    <mergeCell ref="BCB59:BCL59"/>
    <mergeCell ref="BCM59:BDA59"/>
    <mergeCell ref="AZB56:AZL56"/>
    <mergeCell ref="AZM56:BAA56"/>
    <mergeCell ref="BAB56:BAL56"/>
    <mergeCell ref="BAM56:BBA56"/>
    <mergeCell ref="BBB56:BBL56"/>
    <mergeCell ref="BBM56:BCA56"/>
    <mergeCell ref="BCB56:BCL56"/>
    <mergeCell ref="BCM56:BDA56"/>
    <mergeCell ref="AZB57:AZL57"/>
    <mergeCell ref="AZM57:BAA57"/>
    <mergeCell ref="BAB57:BAL57"/>
    <mergeCell ref="BAM57:BBA57"/>
    <mergeCell ref="BBB57:BBL57"/>
    <mergeCell ref="BBM57:BCA57"/>
    <mergeCell ref="BCB57:BCL57"/>
    <mergeCell ref="BCM57:BDA57"/>
    <mergeCell ref="AZB60:AZL60"/>
    <mergeCell ref="AZM60:BAA60"/>
    <mergeCell ref="BAB60:BAL60"/>
    <mergeCell ref="BAM60:BBA60"/>
    <mergeCell ref="BBB60:BBL60"/>
    <mergeCell ref="BBM60:BCA60"/>
    <mergeCell ref="BCB60:BCL60"/>
    <mergeCell ref="BCM60:BDA60"/>
    <mergeCell ref="BDB28:BFA28"/>
    <mergeCell ref="BDB31:BDL31"/>
    <mergeCell ref="BDM31:BEA31"/>
    <mergeCell ref="BEB31:BEL31"/>
    <mergeCell ref="BEM31:BFA31"/>
    <mergeCell ref="BDB33:BDL33"/>
    <mergeCell ref="BDM33:BEA33"/>
    <mergeCell ref="BEB33:BEL33"/>
    <mergeCell ref="BEM33:BFA33"/>
    <mergeCell ref="BDB36:BDL36"/>
    <mergeCell ref="BDM36:BEA36"/>
    <mergeCell ref="BEB36:BEL36"/>
    <mergeCell ref="BEM36:BFA36"/>
    <mergeCell ref="BDB38:BDL38"/>
    <mergeCell ref="BDM38:BEA38"/>
    <mergeCell ref="BEB38:BEL38"/>
    <mergeCell ref="AZB58:AZL58"/>
    <mergeCell ref="AZM58:BAA58"/>
    <mergeCell ref="BAB58:BAL58"/>
    <mergeCell ref="BAM58:BBA58"/>
    <mergeCell ref="BBB58:BBL58"/>
    <mergeCell ref="BBM58:BCA58"/>
    <mergeCell ref="BCB58:BCL58"/>
    <mergeCell ref="BCM58:BDA58"/>
    <mergeCell ref="BFB31:BFL31"/>
    <mergeCell ref="BFM31:BGA31"/>
    <mergeCell ref="BGB31:BGL31"/>
    <mergeCell ref="BGM31:BHA31"/>
    <mergeCell ref="BDB32:BDL32"/>
    <mergeCell ref="BDM32:BEA32"/>
    <mergeCell ref="BEB32:BEL32"/>
    <mergeCell ref="BEM32:BFA32"/>
    <mergeCell ref="BFB32:BFL32"/>
    <mergeCell ref="BFM32:BGA32"/>
    <mergeCell ref="BGB32:BGL32"/>
    <mergeCell ref="BGM32:BHA32"/>
    <mergeCell ref="BFB28:BHA28"/>
    <mergeCell ref="BDB29:BEA29"/>
    <mergeCell ref="BEB29:BFA29"/>
    <mergeCell ref="BFB29:BGA29"/>
    <mergeCell ref="BGB29:BHA29"/>
    <mergeCell ref="BDB30:BDL30"/>
    <mergeCell ref="BDM30:BEA30"/>
    <mergeCell ref="BEB30:BEL30"/>
    <mergeCell ref="BEM30:BFA30"/>
    <mergeCell ref="BFB30:BFL30"/>
    <mergeCell ref="BFM30:BGA30"/>
    <mergeCell ref="BGB30:BGL30"/>
    <mergeCell ref="BGM30:BHA30"/>
    <mergeCell ref="BFB36:BFL36"/>
    <mergeCell ref="BFM36:BGA36"/>
    <mergeCell ref="BGB36:BGL36"/>
    <mergeCell ref="BGM36:BHA36"/>
    <mergeCell ref="BDB37:BDL37"/>
    <mergeCell ref="BDM37:BEA37"/>
    <mergeCell ref="BEB37:BEL37"/>
    <mergeCell ref="BEM37:BFA37"/>
    <mergeCell ref="BFB37:BFL37"/>
    <mergeCell ref="BFM37:BGA37"/>
    <mergeCell ref="BGB37:BGL37"/>
    <mergeCell ref="BGM37:BHA37"/>
    <mergeCell ref="BFB33:BFL33"/>
    <mergeCell ref="BFM33:BGA33"/>
    <mergeCell ref="BGB33:BGL33"/>
    <mergeCell ref="BGM33:BHA33"/>
    <mergeCell ref="BDB34:BDL35"/>
    <mergeCell ref="BDM34:BEA35"/>
    <mergeCell ref="BEB34:BEL35"/>
    <mergeCell ref="BEM34:BFA35"/>
    <mergeCell ref="BFB34:BFL35"/>
    <mergeCell ref="BFM34:BGA35"/>
    <mergeCell ref="BGB34:BGL35"/>
    <mergeCell ref="BGM34:BHA35"/>
    <mergeCell ref="BDB42:BDL42"/>
    <mergeCell ref="BDM42:BEA42"/>
    <mergeCell ref="BEB42:BEL42"/>
    <mergeCell ref="BEM42:BFA42"/>
    <mergeCell ref="BFB42:BFL42"/>
    <mergeCell ref="BFM42:BGA42"/>
    <mergeCell ref="BGB42:BGL42"/>
    <mergeCell ref="BGM42:BHA42"/>
    <mergeCell ref="BDB43:BDL43"/>
    <mergeCell ref="BDM43:BEA43"/>
    <mergeCell ref="BEB43:BEL43"/>
    <mergeCell ref="BEM43:BFA43"/>
    <mergeCell ref="BFB43:BFL43"/>
    <mergeCell ref="BFM43:BGA43"/>
    <mergeCell ref="BGB43:BGL43"/>
    <mergeCell ref="BGM43:BHA43"/>
    <mergeCell ref="BEM38:BFA38"/>
    <mergeCell ref="BFB38:BFL38"/>
    <mergeCell ref="BFM38:BGA38"/>
    <mergeCell ref="BGB38:BGL38"/>
    <mergeCell ref="BGM38:BHA38"/>
    <mergeCell ref="BDB41:BDL41"/>
    <mergeCell ref="BDM41:BEA41"/>
    <mergeCell ref="BEB41:BEL41"/>
    <mergeCell ref="BEM41:BFA41"/>
    <mergeCell ref="BFB41:BFL41"/>
    <mergeCell ref="BFM41:BGA41"/>
    <mergeCell ref="BGB41:BGL41"/>
    <mergeCell ref="BGM41:BHA41"/>
    <mergeCell ref="BDB46:BDL46"/>
    <mergeCell ref="BDM46:BEA46"/>
    <mergeCell ref="BEB46:BEL46"/>
    <mergeCell ref="BEM46:BFA46"/>
    <mergeCell ref="BFB46:BFL46"/>
    <mergeCell ref="BFM46:BGA46"/>
    <mergeCell ref="BGB46:BGL46"/>
    <mergeCell ref="BGM46:BHA46"/>
    <mergeCell ref="BDB47:BDL47"/>
    <mergeCell ref="BDM47:BEA47"/>
    <mergeCell ref="BEB47:BEL47"/>
    <mergeCell ref="BEM47:BFA47"/>
    <mergeCell ref="BFB47:BFL47"/>
    <mergeCell ref="BFM47:BGA47"/>
    <mergeCell ref="BGB47:BGL47"/>
    <mergeCell ref="BGM47:BHA47"/>
    <mergeCell ref="BDB44:BDL44"/>
    <mergeCell ref="BDM44:BEA44"/>
    <mergeCell ref="BEB44:BEL44"/>
    <mergeCell ref="BEM44:BFA44"/>
    <mergeCell ref="BFB44:BFL44"/>
    <mergeCell ref="BFM44:BGA44"/>
    <mergeCell ref="BGB44:BGL44"/>
    <mergeCell ref="BGM44:BHA44"/>
    <mergeCell ref="BDB45:BDL45"/>
    <mergeCell ref="BDM45:BEA45"/>
    <mergeCell ref="BEB45:BEL45"/>
    <mergeCell ref="BEM45:BFA45"/>
    <mergeCell ref="BFB45:BFL45"/>
    <mergeCell ref="BFM45:BGA45"/>
    <mergeCell ref="BGB45:BGL45"/>
    <mergeCell ref="BGM45:BHA45"/>
    <mergeCell ref="BDB50:BDL50"/>
    <mergeCell ref="BDM50:BEA50"/>
    <mergeCell ref="BEB50:BEL50"/>
    <mergeCell ref="BEM50:BFA50"/>
    <mergeCell ref="BFB50:BFL50"/>
    <mergeCell ref="BFM50:BGA50"/>
    <mergeCell ref="BGB50:BGL50"/>
    <mergeCell ref="BGM50:BHA50"/>
    <mergeCell ref="BDB51:BDL51"/>
    <mergeCell ref="BDM51:BEA51"/>
    <mergeCell ref="BEB51:BEL51"/>
    <mergeCell ref="BEM51:BFA51"/>
    <mergeCell ref="BFB51:BFL51"/>
    <mergeCell ref="BFM51:BGA51"/>
    <mergeCell ref="BGB51:BGL51"/>
    <mergeCell ref="BGM51:BHA51"/>
    <mergeCell ref="BDB48:BDL48"/>
    <mergeCell ref="BDM48:BEA48"/>
    <mergeCell ref="BEB48:BEL48"/>
    <mergeCell ref="BEM48:BFA48"/>
    <mergeCell ref="BFB48:BFL48"/>
    <mergeCell ref="BFM48:BGA48"/>
    <mergeCell ref="BGB48:BGL48"/>
    <mergeCell ref="BGM48:BHA48"/>
    <mergeCell ref="BDB49:BDL49"/>
    <mergeCell ref="BDM49:BEA49"/>
    <mergeCell ref="BEB49:BEL49"/>
    <mergeCell ref="BEM49:BFA49"/>
    <mergeCell ref="BFB49:BFL49"/>
    <mergeCell ref="BFM49:BGA49"/>
    <mergeCell ref="BGB49:BGL49"/>
    <mergeCell ref="BGM49:BHA49"/>
    <mergeCell ref="BDB54:BDL54"/>
    <mergeCell ref="BDM54:BEA54"/>
    <mergeCell ref="BEB54:BEL54"/>
    <mergeCell ref="BEM54:BFA54"/>
    <mergeCell ref="BFB54:BFL54"/>
    <mergeCell ref="BFM54:BGA54"/>
    <mergeCell ref="BGB54:BGL54"/>
    <mergeCell ref="BGM54:BHA54"/>
    <mergeCell ref="BDB55:BDL55"/>
    <mergeCell ref="BDM55:BEA55"/>
    <mergeCell ref="BEB55:BEL55"/>
    <mergeCell ref="BEM55:BFA55"/>
    <mergeCell ref="BFB55:BFL55"/>
    <mergeCell ref="BFM55:BGA55"/>
    <mergeCell ref="BGB55:BGL55"/>
    <mergeCell ref="BGM55:BHA55"/>
    <mergeCell ref="BDB52:BDL52"/>
    <mergeCell ref="BDM52:BEA52"/>
    <mergeCell ref="BEB52:BEL52"/>
    <mergeCell ref="BEM52:BFA52"/>
    <mergeCell ref="BFB52:BFL52"/>
    <mergeCell ref="BFM52:BGA52"/>
    <mergeCell ref="BGB52:BGL52"/>
    <mergeCell ref="BGM52:BHA52"/>
    <mergeCell ref="BDB53:BDL53"/>
    <mergeCell ref="BDM53:BEA53"/>
    <mergeCell ref="BEB53:BEL53"/>
    <mergeCell ref="BEM53:BFA53"/>
    <mergeCell ref="BFB53:BFL53"/>
    <mergeCell ref="BFM53:BGA53"/>
    <mergeCell ref="BGB53:BGL53"/>
    <mergeCell ref="BGM53:BHA53"/>
    <mergeCell ref="BDB58:BDL58"/>
    <mergeCell ref="BDM58:BEA58"/>
    <mergeCell ref="BEB58:BEL58"/>
    <mergeCell ref="BEM58:BFA58"/>
    <mergeCell ref="BFB58:BFL58"/>
    <mergeCell ref="BFM58:BGA58"/>
    <mergeCell ref="BGB58:BGL58"/>
    <mergeCell ref="BGM58:BHA58"/>
    <mergeCell ref="BDB59:BDL59"/>
    <mergeCell ref="BDM59:BEA59"/>
    <mergeCell ref="BEB59:BEL59"/>
    <mergeCell ref="BEM59:BFA59"/>
    <mergeCell ref="BFB59:BFL59"/>
    <mergeCell ref="BFM59:BGA59"/>
    <mergeCell ref="BGB59:BGL59"/>
    <mergeCell ref="BGM59:BHA59"/>
    <mergeCell ref="BDB56:BDL56"/>
    <mergeCell ref="BDM56:BEA56"/>
    <mergeCell ref="BEB56:BEL56"/>
    <mergeCell ref="BEM56:BFA56"/>
    <mergeCell ref="BFB56:BFL56"/>
    <mergeCell ref="BFM56:BGA56"/>
    <mergeCell ref="BGB56:BGL56"/>
    <mergeCell ref="BGM56:BHA56"/>
    <mergeCell ref="BDB57:BDL57"/>
    <mergeCell ref="BDM57:BEA57"/>
    <mergeCell ref="BEB57:BEL57"/>
    <mergeCell ref="BEM57:BFA57"/>
    <mergeCell ref="BFB57:BFL57"/>
    <mergeCell ref="BFM57:BGA57"/>
    <mergeCell ref="BGB57:BGL57"/>
    <mergeCell ref="BGM57:BHA57"/>
    <mergeCell ref="BJB28:BLA28"/>
    <mergeCell ref="BHB29:BIA29"/>
    <mergeCell ref="BIB29:BJA29"/>
    <mergeCell ref="BJB29:BKA29"/>
    <mergeCell ref="BKB29:BLA29"/>
    <mergeCell ref="BHB30:BHL30"/>
    <mergeCell ref="BHM30:BIA30"/>
    <mergeCell ref="BIB30:BIL30"/>
    <mergeCell ref="BIM30:BJA30"/>
    <mergeCell ref="BJB30:BJL30"/>
    <mergeCell ref="BJM30:BKA30"/>
    <mergeCell ref="BKB30:BKL30"/>
    <mergeCell ref="BKM30:BLA30"/>
    <mergeCell ref="BDB60:BDL60"/>
    <mergeCell ref="BDM60:BEA60"/>
    <mergeCell ref="BEB60:BEL60"/>
    <mergeCell ref="BEM60:BFA60"/>
    <mergeCell ref="BFB60:BFL60"/>
    <mergeCell ref="BFM60:BGA60"/>
    <mergeCell ref="BGB60:BGL60"/>
    <mergeCell ref="BGM60:BHA60"/>
    <mergeCell ref="BHB28:BJA28"/>
    <mergeCell ref="BHB31:BHL31"/>
    <mergeCell ref="BHM31:BIA31"/>
    <mergeCell ref="BIB31:BIL31"/>
    <mergeCell ref="BIM31:BJA31"/>
    <mergeCell ref="BHB33:BHL33"/>
    <mergeCell ref="BHM33:BIA33"/>
    <mergeCell ref="BIB33:BIL33"/>
    <mergeCell ref="BIM33:BJA33"/>
    <mergeCell ref="BHB36:BHL36"/>
    <mergeCell ref="BHM36:BIA36"/>
    <mergeCell ref="BJB33:BJL33"/>
    <mergeCell ref="BJM33:BKA33"/>
    <mergeCell ref="BKB33:BKL33"/>
    <mergeCell ref="BKM33:BLA33"/>
    <mergeCell ref="BHB34:BHL35"/>
    <mergeCell ref="BHM34:BIA35"/>
    <mergeCell ref="BIB34:BIL35"/>
    <mergeCell ref="BIM34:BJA35"/>
    <mergeCell ref="BJB34:BJL35"/>
    <mergeCell ref="BJM34:BKA35"/>
    <mergeCell ref="BKB34:BKL35"/>
    <mergeCell ref="BKM34:BLA35"/>
    <mergeCell ref="BJB31:BJL31"/>
    <mergeCell ref="BJM31:BKA31"/>
    <mergeCell ref="BKB31:BKL31"/>
    <mergeCell ref="BKM31:BLA31"/>
    <mergeCell ref="BHB32:BHL32"/>
    <mergeCell ref="BHM32:BIA32"/>
    <mergeCell ref="BIB32:BIL32"/>
    <mergeCell ref="BIM32:BJA32"/>
    <mergeCell ref="BJB32:BJL32"/>
    <mergeCell ref="BJM32:BKA32"/>
    <mergeCell ref="BKB32:BKL32"/>
    <mergeCell ref="BKM32:BLA32"/>
    <mergeCell ref="BIM38:BJA38"/>
    <mergeCell ref="BJB38:BJL38"/>
    <mergeCell ref="BJM38:BKA38"/>
    <mergeCell ref="BKB38:BKL38"/>
    <mergeCell ref="BKM38:BLA38"/>
    <mergeCell ref="BHB41:BHL41"/>
    <mergeCell ref="BHM41:BIA41"/>
    <mergeCell ref="BIB41:BIL41"/>
    <mergeCell ref="BIM41:BJA41"/>
    <mergeCell ref="BJB41:BJL41"/>
    <mergeCell ref="BJM41:BKA41"/>
    <mergeCell ref="BKB41:BKL41"/>
    <mergeCell ref="BKM41:BLA41"/>
    <mergeCell ref="BJB36:BJL36"/>
    <mergeCell ref="BJM36:BKA36"/>
    <mergeCell ref="BKB36:BKL36"/>
    <mergeCell ref="BKM36:BLA36"/>
    <mergeCell ref="BHB37:BHL37"/>
    <mergeCell ref="BHM37:BIA37"/>
    <mergeCell ref="BIB37:BIL37"/>
    <mergeCell ref="BIM37:BJA37"/>
    <mergeCell ref="BJB37:BJL37"/>
    <mergeCell ref="BJM37:BKA37"/>
    <mergeCell ref="BKB37:BKL37"/>
    <mergeCell ref="BKM37:BLA37"/>
    <mergeCell ref="BIB36:BIL36"/>
    <mergeCell ref="BIM36:BJA36"/>
    <mergeCell ref="BHB38:BHL38"/>
    <mergeCell ref="BHM38:BIA38"/>
    <mergeCell ref="BIB38:BIL38"/>
    <mergeCell ref="BHB44:BHL44"/>
    <mergeCell ref="BHM44:BIA44"/>
    <mergeCell ref="BIB44:BIL44"/>
    <mergeCell ref="BIM44:BJA44"/>
    <mergeCell ref="BJB44:BJL44"/>
    <mergeCell ref="BJM44:BKA44"/>
    <mergeCell ref="BKB44:BKL44"/>
    <mergeCell ref="BKM44:BLA44"/>
    <mergeCell ref="BHB45:BHL45"/>
    <mergeCell ref="BHM45:BIA45"/>
    <mergeCell ref="BIB45:BIL45"/>
    <mergeCell ref="BIM45:BJA45"/>
    <mergeCell ref="BJB45:BJL45"/>
    <mergeCell ref="BJM45:BKA45"/>
    <mergeCell ref="BKB45:BKL45"/>
    <mergeCell ref="BKM45:BLA45"/>
    <mergeCell ref="BHB42:BHL42"/>
    <mergeCell ref="BHM42:BIA42"/>
    <mergeCell ref="BIB42:BIL42"/>
    <mergeCell ref="BIM42:BJA42"/>
    <mergeCell ref="BJB42:BJL42"/>
    <mergeCell ref="BJM42:BKA42"/>
    <mergeCell ref="BKB42:BKL42"/>
    <mergeCell ref="BKM42:BLA42"/>
    <mergeCell ref="BHB43:BHL43"/>
    <mergeCell ref="BHM43:BIA43"/>
    <mergeCell ref="BIB43:BIL43"/>
    <mergeCell ref="BIM43:BJA43"/>
    <mergeCell ref="BJB43:BJL43"/>
    <mergeCell ref="BJM43:BKA43"/>
    <mergeCell ref="BKB43:BKL43"/>
    <mergeCell ref="BKM43:BLA43"/>
    <mergeCell ref="BHB48:BHL48"/>
    <mergeCell ref="BHM48:BIA48"/>
    <mergeCell ref="BIB48:BIL48"/>
    <mergeCell ref="BIM48:BJA48"/>
    <mergeCell ref="BJB48:BJL48"/>
    <mergeCell ref="BJM48:BKA48"/>
    <mergeCell ref="BKB48:BKL48"/>
    <mergeCell ref="BKM48:BLA48"/>
    <mergeCell ref="BHB49:BHL49"/>
    <mergeCell ref="BHM49:BIA49"/>
    <mergeCell ref="BIB49:BIL49"/>
    <mergeCell ref="BIM49:BJA49"/>
    <mergeCell ref="BJB49:BJL49"/>
    <mergeCell ref="BJM49:BKA49"/>
    <mergeCell ref="BKB49:BKL49"/>
    <mergeCell ref="BKM49:BLA49"/>
    <mergeCell ref="BHB46:BHL46"/>
    <mergeCell ref="BHM46:BIA46"/>
    <mergeCell ref="BIB46:BIL46"/>
    <mergeCell ref="BIM46:BJA46"/>
    <mergeCell ref="BJB46:BJL46"/>
    <mergeCell ref="BJM46:BKA46"/>
    <mergeCell ref="BKB46:BKL46"/>
    <mergeCell ref="BKM46:BLA46"/>
    <mergeCell ref="BHB47:BHL47"/>
    <mergeCell ref="BHM47:BIA47"/>
    <mergeCell ref="BIB47:BIL47"/>
    <mergeCell ref="BIM47:BJA47"/>
    <mergeCell ref="BJB47:BJL47"/>
    <mergeCell ref="BJM47:BKA47"/>
    <mergeCell ref="BKB47:BKL47"/>
    <mergeCell ref="BKM47:BLA47"/>
    <mergeCell ref="BHB52:BHL52"/>
    <mergeCell ref="BHM52:BIA52"/>
    <mergeCell ref="BIB52:BIL52"/>
    <mergeCell ref="BIM52:BJA52"/>
    <mergeCell ref="BJB52:BJL52"/>
    <mergeCell ref="BJM52:BKA52"/>
    <mergeCell ref="BKB52:BKL52"/>
    <mergeCell ref="BKM52:BLA52"/>
    <mergeCell ref="BHB53:BHL53"/>
    <mergeCell ref="BHM53:BIA53"/>
    <mergeCell ref="BIB53:BIL53"/>
    <mergeCell ref="BIM53:BJA53"/>
    <mergeCell ref="BJB53:BJL53"/>
    <mergeCell ref="BJM53:BKA53"/>
    <mergeCell ref="BKB53:BKL53"/>
    <mergeCell ref="BKM53:BLA53"/>
    <mergeCell ref="BHB50:BHL50"/>
    <mergeCell ref="BHM50:BIA50"/>
    <mergeCell ref="BIB50:BIL50"/>
    <mergeCell ref="BIM50:BJA50"/>
    <mergeCell ref="BJB50:BJL50"/>
    <mergeCell ref="BJM50:BKA50"/>
    <mergeCell ref="BKB50:BKL50"/>
    <mergeCell ref="BKM50:BLA50"/>
    <mergeCell ref="BHB51:BHL51"/>
    <mergeCell ref="BHM51:BIA51"/>
    <mergeCell ref="BIB51:BIL51"/>
    <mergeCell ref="BIM51:BJA51"/>
    <mergeCell ref="BJB51:BJL51"/>
    <mergeCell ref="BJM51:BKA51"/>
    <mergeCell ref="BKB51:BKL51"/>
    <mergeCell ref="BKM51:BLA51"/>
    <mergeCell ref="BIB57:BIL57"/>
    <mergeCell ref="BIM57:BJA57"/>
    <mergeCell ref="BJB57:BJL57"/>
    <mergeCell ref="BJM57:BKA57"/>
    <mergeCell ref="BKB57:BKL57"/>
    <mergeCell ref="BKM57:BLA57"/>
    <mergeCell ref="BHB54:BHL54"/>
    <mergeCell ref="BHM54:BIA54"/>
    <mergeCell ref="BIB54:BIL54"/>
    <mergeCell ref="BIM54:BJA54"/>
    <mergeCell ref="BJB54:BJL54"/>
    <mergeCell ref="BJM54:BKA54"/>
    <mergeCell ref="BKB54:BKL54"/>
    <mergeCell ref="BKM54:BLA54"/>
    <mergeCell ref="BHB55:BHL55"/>
    <mergeCell ref="BHM55:BIA55"/>
    <mergeCell ref="BIB55:BIL55"/>
    <mergeCell ref="BIM55:BJA55"/>
    <mergeCell ref="BJB55:BJL55"/>
    <mergeCell ref="BJM55:BKA55"/>
    <mergeCell ref="BKB55:BKL55"/>
    <mergeCell ref="BKM55:BLA55"/>
    <mergeCell ref="BLB28:BNA28"/>
    <mergeCell ref="BLB31:BLL31"/>
    <mergeCell ref="BLM31:BMA31"/>
    <mergeCell ref="BMB31:BML31"/>
    <mergeCell ref="BMM31:BNA31"/>
    <mergeCell ref="BLB33:BLL33"/>
    <mergeCell ref="BLM33:BMA33"/>
    <mergeCell ref="BMB33:BML33"/>
    <mergeCell ref="BMM33:BNA33"/>
    <mergeCell ref="BLB36:BLL36"/>
    <mergeCell ref="BLM36:BMA36"/>
    <mergeCell ref="BMB36:BML36"/>
    <mergeCell ref="BMM36:BNA36"/>
    <mergeCell ref="BLB38:BLL38"/>
    <mergeCell ref="BLM38:BMA38"/>
    <mergeCell ref="BMB38:BML38"/>
    <mergeCell ref="BHB58:BHL58"/>
    <mergeCell ref="BHM58:BIA58"/>
    <mergeCell ref="BIB58:BIL58"/>
    <mergeCell ref="BIM58:BJA58"/>
    <mergeCell ref="BJB58:BJL58"/>
    <mergeCell ref="BJM58:BKA58"/>
    <mergeCell ref="BKB58:BKL58"/>
    <mergeCell ref="BKM58:BLA58"/>
    <mergeCell ref="BHB56:BHL56"/>
    <mergeCell ref="BHM56:BIA56"/>
    <mergeCell ref="BIB56:BIL56"/>
    <mergeCell ref="BIM56:BJA56"/>
    <mergeCell ref="BJB56:BJL56"/>
    <mergeCell ref="BJM56:BKA56"/>
    <mergeCell ref="BKB56:BKL56"/>
    <mergeCell ref="BKM56:BLA56"/>
    <mergeCell ref="BLB34:BLL35"/>
    <mergeCell ref="BLM34:BMA35"/>
    <mergeCell ref="BMB34:BML35"/>
    <mergeCell ref="BMM34:BNA35"/>
    <mergeCell ref="BLB32:BLL32"/>
    <mergeCell ref="BLM32:BMA32"/>
    <mergeCell ref="BMB32:BML32"/>
    <mergeCell ref="BMM32:BNA32"/>
    <mergeCell ref="BLB29:BMA29"/>
    <mergeCell ref="BMB29:BNA29"/>
    <mergeCell ref="BLB30:BLL30"/>
    <mergeCell ref="BLM30:BMA30"/>
    <mergeCell ref="BMB30:BML30"/>
    <mergeCell ref="BMM30:BNA30"/>
    <mergeCell ref="BHB60:BHL60"/>
    <mergeCell ref="BHM60:BIA60"/>
    <mergeCell ref="BIB60:BIL60"/>
    <mergeCell ref="BIM60:BJA60"/>
    <mergeCell ref="BJB60:BJL60"/>
    <mergeCell ref="BJM60:BKA60"/>
    <mergeCell ref="BKB60:BKL60"/>
    <mergeCell ref="BKM60:BLA60"/>
    <mergeCell ref="BHB59:BHL59"/>
    <mergeCell ref="BHM59:BIA59"/>
    <mergeCell ref="BIB59:BIL59"/>
    <mergeCell ref="BIM59:BJA59"/>
    <mergeCell ref="BJB59:BJL59"/>
    <mergeCell ref="BJM59:BKA59"/>
    <mergeCell ref="BKB59:BKL59"/>
    <mergeCell ref="BKM59:BLA59"/>
    <mergeCell ref="BHB57:BHL57"/>
    <mergeCell ref="BHM57:BIA57"/>
    <mergeCell ref="BLB42:BLL42"/>
    <mergeCell ref="BLM42:BMA42"/>
    <mergeCell ref="BMB42:BML42"/>
    <mergeCell ref="BMM42:BNA42"/>
    <mergeCell ref="BLB43:BLL43"/>
    <mergeCell ref="BLM43:BMA43"/>
    <mergeCell ref="BMB43:BML43"/>
    <mergeCell ref="BMM43:BNA43"/>
    <mergeCell ref="BMM38:BNA38"/>
    <mergeCell ref="BLB41:BLL41"/>
    <mergeCell ref="BLM41:BMA41"/>
    <mergeCell ref="BMB41:BML41"/>
    <mergeCell ref="BMM41:BNA41"/>
    <mergeCell ref="BLB37:BLL37"/>
    <mergeCell ref="BLM37:BMA37"/>
    <mergeCell ref="BMB37:BML37"/>
    <mergeCell ref="BMM37:BNA37"/>
    <mergeCell ref="BLB48:BLL48"/>
    <mergeCell ref="BLM48:BMA48"/>
    <mergeCell ref="BMB48:BML48"/>
    <mergeCell ref="BMM48:BNA48"/>
    <mergeCell ref="BLB49:BLL49"/>
    <mergeCell ref="BLM49:BMA49"/>
    <mergeCell ref="BMB49:BML49"/>
    <mergeCell ref="BMM49:BNA49"/>
    <mergeCell ref="BLB46:BLL46"/>
    <mergeCell ref="BLM46:BMA46"/>
    <mergeCell ref="BMB46:BML46"/>
    <mergeCell ref="BMM46:BNA46"/>
    <mergeCell ref="BLB47:BLL47"/>
    <mergeCell ref="BLM47:BMA47"/>
    <mergeCell ref="BMB47:BML47"/>
    <mergeCell ref="BMM47:BNA47"/>
    <mergeCell ref="BLB44:BLL44"/>
    <mergeCell ref="BLM44:BMA44"/>
    <mergeCell ref="BMB44:BML44"/>
    <mergeCell ref="BMM44:BNA44"/>
    <mergeCell ref="BLB45:BLL45"/>
    <mergeCell ref="BLM45:BMA45"/>
    <mergeCell ref="BMB45:BML45"/>
    <mergeCell ref="BMM45:BNA45"/>
    <mergeCell ref="BLB54:BLL54"/>
    <mergeCell ref="BLM54:BMA54"/>
    <mergeCell ref="BMB54:BML54"/>
    <mergeCell ref="BMM54:BNA54"/>
    <mergeCell ref="BLB55:BLL55"/>
    <mergeCell ref="BLM55:BMA55"/>
    <mergeCell ref="BMB55:BML55"/>
    <mergeCell ref="BMM55:BNA55"/>
    <mergeCell ref="BLB52:BLL52"/>
    <mergeCell ref="BLM52:BMA52"/>
    <mergeCell ref="BMB52:BML52"/>
    <mergeCell ref="BMM52:BNA52"/>
    <mergeCell ref="BLB53:BLL53"/>
    <mergeCell ref="BLM53:BMA53"/>
    <mergeCell ref="BMB53:BML53"/>
    <mergeCell ref="BMM53:BNA53"/>
    <mergeCell ref="BLB50:BLL50"/>
    <mergeCell ref="BLM50:BMA50"/>
    <mergeCell ref="BMB50:BML50"/>
    <mergeCell ref="BMM50:BNA50"/>
    <mergeCell ref="BLB51:BLL51"/>
    <mergeCell ref="BLM51:BMA51"/>
    <mergeCell ref="BMB51:BML51"/>
    <mergeCell ref="BMM51:BNA51"/>
    <mergeCell ref="BLB60:BLL60"/>
    <mergeCell ref="BLM60:BMA60"/>
    <mergeCell ref="BMB60:BML60"/>
    <mergeCell ref="BMM60:BNA60"/>
    <mergeCell ref="BLB58:BLL58"/>
    <mergeCell ref="BLM58:BMA58"/>
    <mergeCell ref="BMB58:BML58"/>
    <mergeCell ref="BMM58:BNA58"/>
    <mergeCell ref="BLB59:BLL59"/>
    <mergeCell ref="BLM59:BMA59"/>
    <mergeCell ref="BMB59:BML59"/>
    <mergeCell ref="BMM59:BNA59"/>
    <mergeCell ref="BLB56:BLL56"/>
    <mergeCell ref="BLM56:BMA56"/>
    <mergeCell ref="BMB56:BML56"/>
    <mergeCell ref="BMM56:BNA56"/>
    <mergeCell ref="BLB57:BLL57"/>
    <mergeCell ref="BLM57:BMA57"/>
    <mergeCell ref="BMB57:BML57"/>
    <mergeCell ref="BMM57:BNA57"/>
    <mergeCell ref="EB29:FA29"/>
    <mergeCell ref="DB29:EA29"/>
    <mergeCell ref="DB28:FA28"/>
    <mergeCell ref="EM34:FA35"/>
    <mergeCell ref="EB34:EL35"/>
    <mergeCell ref="DM34:EA35"/>
    <mergeCell ref="DB34:DL35"/>
    <mergeCell ref="EM33:FA33"/>
    <mergeCell ref="EB33:EL33"/>
    <mergeCell ref="DM33:EA33"/>
    <mergeCell ref="DB33:DL33"/>
    <mergeCell ref="EM32:FA32"/>
    <mergeCell ref="EB32:EL32"/>
    <mergeCell ref="DM32:EA32"/>
    <mergeCell ref="DB32:DL32"/>
    <mergeCell ref="EM31:FA31"/>
    <mergeCell ref="EB31:EL31"/>
    <mergeCell ref="DM31:EA31"/>
    <mergeCell ref="DB31:DL31"/>
    <mergeCell ref="EM30:FA30"/>
    <mergeCell ref="EB30:EL30"/>
    <mergeCell ref="DM30:EA30"/>
    <mergeCell ref="DB30:DL30"/>
  </mergeCells>
  <pageMargins left="0.78740157480314965" right="0.51181102362204722" top="0.59055118110236227" bottom="0.39370078740157483" header="0.19685039370078741" footer="0.19685039370078741"/>
  <pageSetup paperSize="9" scale="97" orientation="portrait" r:id="rId1"/>
  <headerFooter alignWithMargins="0"/>
  <rowBreaks count="1" manualBreakCount="1">
    <brk id="38" max="1537" man="1"/>
  </rowBreaks>
  <colBreaks count="16" manualBreakCount="16">
    <brk id="105" max="70" man="1"/>
    <brk id="209" max="70" man="1"/>
    <brk id="313" max="70" man="1"/>
    <brk id="417" max="70" man="1"/>
    <brk id="521" max="70" man="1"/>
    <brk id="625" max="70" man="1"/>
    <brk id="729" max="70" man="1"/>
    <brk id="833" max="70" man="1"/>
    <brk id="937" max="70" man="1"/>
    <brk id="1041" max="70" man="1"/>
    <brk id="1145" max="70" man="1"/>
    <brk id="1249" max="70" man="1"/>
    <brk id="1353" max="70" man="1"/>
    <brk id="1457" max="70" man="1"/>
    <brk id="1561" max="70" man="1"/>
    <brk id="1665" max="7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PA100"/>
  <sheetViews>
    <sheetView view="pageBreakPreview" topLeftCell="A28" zoomScaleSheetLayoutView="100" workbookViewId="0">
      <pane xSplit="53" ySplit="4" topLeftCell="BB32" activePane="bottomRight" state="frozen"/>
      <selection activeCell="A28" sqref="A28"/>
      <selection pane="topRight" activeCell="BB28" sqref="BB28"/>
      <selection pane="bottomLeft" activeCell="A32" sqref="A32"/>
      <selection pane="bottomRight" activeCell="HB46" sqref="HB46:HL46"/>
    </sheetView>
  </sheetViews>
  <sheetFormatPr defaultColWidth="0.85546875" defaultRowHeight="15"/>
  <cols>
    <col min="1" max="1" width="0.85546875" style="1" customWidth="1"/>
    <col min="2" max="58" width="0.85546875" style="1"/>
    <col min="59" max="59" width="1.5703125" style="1" customWidth="1"/>
    <col min="60" max="60" width="1.42578125" style="1" customWidth="1"/>
    <col min="61" max="84" width="0.85546875" style="1"/>
    <col min="85" max="85" width="1.5703125" style="1" customWidth="1"/>
    <col min="86" max="86" width="1.7109375" style="1" customWidth="1"/>
    <col min="87" max="94" width="0.85546875" style="1"/>
    <col min="95" max="95" width="0.5703125" style="1" customWidth="1"/>
    <col min="96" max="96" width="0.85546875" style="1"/>
    <col min="97" max="97" width="1.5703125" style="1" customWidth="1"/>
    <col min="98" max="103" width="0.85546875" style="1"/>
    <col min="104" max="104" width="1" style="1" customWidth="1"/>
    <col min="105" max="107" width="0.85546875" style="1" customWidth="1"/>
    <col min="108" max="115" width="0.85546875" style="1"/>
    <col min="116" max="116" width="0.85546875" style="1" customWidth="1"/>
    <col min="117" max="162" width="0.85546875" style="1"/>
    <col min="163" max="163" width="2" style="1" customWidth="1"/>
    <col min="164" max="187" width="0.85546875" style="1"/>
    <col min="188" max="188" width="1.5703125" style="1" customWidth="1"/>
    <col min="189" max="474" width="0.85546875" style="1"/>
    <col min="475" max="475" width="1.28515625" style="1" customWidth="1"/>
    <col min="476" max="503" width="0.85546875" style="1"/>
    <col min="504" max="504" width="1.28515625" style="1" customWidth="1"/>
    <col min="505" max="526" width="0.85546875" style="1"/>
    <col min="527" max="527" width="1.140625" style="1" customWidth="1"/>
    <col min="528" max="528" width="0.85546875" style="1"/>
    <col min="529" max="529" width="1" style="1" customWidth="1"/>
    <col min="530" max="554" width="0.85546875" style="1"/>
    <col min="555" max="555" width="1.28515625" style="1" customWidth="1"/>
    <col min="556" max="1150" width="0.85546875" style="1"/>
    <col min="1151" max="1151" width="1.85546875" style="1" customWidth="1"/>
    <col min="1152" max="1178" width="0.85546875" style="1"/>
    <col min="1179" max="1179" width="1.85546875" style="1" customWidth="1"/>
    <col min="1180" max="1306" width="0.85546875" style="1"/>
    <col min="1307" max="1307" width="1.85546875" style="1" customWidth="1"/>
    <col min="1308" max="1331" width="0.85546875" style="1"/>
    <col min="1332" max="1332" width="2" style="1" customWidth="1"/>
    <col min="1333" max="1410" width="0.85546875" style="1"/>
    <col min="1411" max="1411" width="1.7109375" style="1" customWidth="1"/>
    <col min="1412" max="1437" width="0.85546875" style="1"/>
    <col min="1438" max="1438" width="2" style="1" customWidth="1"/>
    <col min="1439" max="1461" width="0.85546875" style="1"/>
    <col min="1462" max="1462" width="1.28515625" style="1" customWidth="1"/>
    <col min="1463" max="1488" width="0.85546875" style="1"/>
    <col min="1489" max="1489" width="1.28515625" style="1" customWidth="1"/>
    <col min="1490" max="1514" width="0.85546875" style="1"/>
    <col min="1515" max="1515" width="1.42578125" style="1" customWidth="1"/>
    <col min="1516" max="1540" width="0.85546875" style="1"/>
    <col min="1541" max="1541" width="1.140625" style="1" customWidth="1"/>
    <col min="1542" max="1566" width="0.85546875" style="1"/>
    <col min="1567" max="1567" width="1.140625" style="1" customWidth="1"/>
    <col min="1568" max="1593" width="0.85546875" style="1"/>
    <col min="1594" max="1594" width="1.140625" style="1" customWidth="1"/>
    <col min="1595" max="1670" width="0.85546875" style="1"/>
    <col min="1671" max="1671" width="1.85546875" style="1" customWidth="1"/>
    <col min="1672" max="1717" width="0.85546875" style="1"/>
    <col min="1718" max="1769" width="0.85546875" style="32"/>
    <col min="1770" max="16384" width="0.85546875" style="1"/>
  </cols>
  <sheetData>
    <row r="1" spans="1:105 1718:1769" s="51" customFormat="1" ht="11.25">
      <c r="BY1" s="51" t="s">
        <v>12</v>
      </c>
      <c r="BNB1" s="53"/>
      <c r="BNC1" s="53"/>
      <c r="BND1" s="53"/>
      <c r="BNE1" s="53"/>
      <c r="BNF1" s="53"/>
      <c r="BNG1" s="53"/>
      <c r="BNH1" s="53"/>
      <c r="BNI1" s="53"/>
      <c r="BNJ1" s="53"/>
      <c r="BNK1" s="53"/>
      <c r="BNL1" s="53"/>
      <c r="BNM1" s="53"/>
      <c r="BNN1" s="53"/>
      <c r="BNO1" s="53"/>
      <c r="BNP1" s="53"/>
      <c r="BNQ1" s="53"/>
      <c r="BNR1" s="53"/>
      <c r="BNS1" s="53"/>
      <c r="BNT1" s="53"/>
      <c r="BNU1" s="53"/>
      <c r="BNV1" s="53"/>
      <c r="BNW1" s="53"/>
      <c r="BNX1" s="53"/>
      <c r="BNY1" s="53"/>
      <c r="BNZ1" s="53"/>
      <c r="BOA1" s="53"/>
      <c r="BOB1" s="53"/>
      <c r="BOC1" s="53"/>
      <c r="BOD1" s="53"/>
      <c r="BOE1" s="53"/>
      <c r="BOF1" s="53"/>
      <c r="BOG1" s="53"/>
      <c r="BOH1" s="53"/>
      <c r="BOI1" s="53"/>
      <c r="BOJ1" s="53"/>
      <c r="BOK1" s="53"/>
      <c r="BOL1" s="53"/>
      <c r="BOM1" s="53"/>
      <c r="BON1" s="53"/>
      <c r="BOO1" s="53"/>
      <c r="BOP1" s="53"/>
      <c r="BOQ1" s="53"/>
      <c r="BOR1" s="53"/>
      <c r="BOS1" s="53"/>
      <c r="BOT1" s="53"/>
      <c r="BOU1" s="53"/>
      <c r="BOV1" s="53"/>
      <c r="BOW1" s="53"/>
      <c r="BOX1" s="53"/>
      <c r="BOY1" s="53"/>
      <c r="BOZ1" s="53"/>
      <c r="BPA1" s="53"/>
    </row>
    <row r="2" spans="1:105 1718:1769" s="51" customFormat="1" ht="33.75" customHeight="1">
      <c r="BY2" s="143" t="s">
        <v>13</v>
      </c>
      <c r="BZ2" s="143"/>
      <c r="CA2" s="143"/>
      <c r="CB2" s="143"/>
      <c r="CC2" s="143"/>
      <c r="CD2" s="143"/>
      <c r="CE2" s="143"/>
      <c r="CF2" s="143"/>
      <c r="CG2" s="143"/>
      <c r="CH2" s="143"/>
      <c r="CI2" s="143"/>
      <c r="CJ2" s="143"/>
      <c r="CK2" s="143"/>
      <c r="CL2" s="143"/>
      <c r="CM2" s="143"/>
      <c r="CN2" s="143"/>
      <c r="CO2" s="143"/>
      <c r="CP2" s="143"/>
      <c r="CQ2" s="143"/>
      <c r="CR2" s="143"/>
      <c r="CS2" s="143"/>
      <c r="CT2" s="143"/>
      <c r="CU2" s="143"/>
      <c r="CV2" s="143"/>
      <c r="CW2" s="143"/>
      <c r="CX2" s="143"/>
      <c r="CY2" s="143"/>
      <c r="CZ2" s="143"/>
      <c r="DA2" s="143"/>
      <c r="BNB2" s="53"/>
      <c r="BNC2" s="53"/>
      <c r="BND2" s="53"/>
      <c r="BNE2" s="53"/>
      <c r="BNF2" s="53"/>
      <c r="BNG2" s="53"/>
      <c r="BNH2" s="53"/>
      <c r="BNI2" s="53"/>
      <c r="BNJ2" s="53"/>
      <c r="BNK2" s="53"/>
      <c r="BNL2" s="53"/>
      <c r="BNM2" s="53"/>
      <c r="BNN2" s="53"/>
      <c r="BNO2" s="53"/>
      <c r="BNP2" s="53"/>
      <c r="BNQ2" s="53"/>
      <c r="BNR2" s="53"/>
      <c r="BNS2" s="53"/>
      <c r="BNT2" s="53"/>
      <c r="BNU2" s="53"/>
      <c r="BNV2" s="53"/>
      <c r="BNW2" s="53"/>
      <c r="BNX2" s="53"/>
      <c r="BNY2" s="53"/>
      <c r="BNZ2" s="53"/>
      <c r="BOA2" s="53"/>
      <c r="BOB2" s="53"/>
      <c r="BOC2" s="53"/>
      <c r="BOD2" s="53"/>
      <c r="BOE2" s="53"/>
      <c r="BOF2" s="53"/>
      <c r="BOG2" s="53"/>
      <c r="BOH2" s="53"/>
      <c r="BOI2" s="53"/>
      <c r="BOJ2" s="53"/>
      <c r="BOK2" s="53"/>
      <c r="BOL2" s="53"/>
      <c r="BOM2" s="53"/>
      <c r="BON2" s="53"/>
      <c r="BOO2" s="53"/>
      <c r="BOP2" s="53"/>
      <c r="BOQ2" s="53"/>
      <c r="BOR2" s="53"/>
      <c r="BOS2" s="53"/>
      <c r="BOT2" s="53"/>
      <c r="BOU2" s="53"/>
      <c r="BOV2" s="53"/>
      <c r="BOW2" s="53"/>
      <c r="BOX2" s="53"/>
      <c r="BOY2" s="53"/>
      <c r="BOZ2" s="53"/>
      <c r="BPA2" s="53"/>
    </row>
    <row r="3" spans="1:105 1718:1769" ht="15" customHeight="1"/>
    <row r="4" spans="1:105 1718:1769" ht="15" customHeight="1"/>
    <row r="5" spans="1:105 1718:1769" s="18" customFormat="1" ht="12.75">
      <c r="A5" s="163" t="s">
        <v>10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163"/>
      <c r="BH5" s="163"/>
      <c r="BI5" s="163"/>
      <c r="BJ5" s="163"/>
      <c r="BK5" s="163"/>
      <c r="BL5" s="163"/>
      <c r="BM5" s="163"/>
      <c r="BN5" s="163"/>
      <c r="BO5" s="163"/>
      <c r="BP5" s="163"/>
      <c r="BQ5" s="163"/>
      <c r="BR5" s="163"/>
      <c r="BS5" s="163"/>
      <c r="BT5" s="163"/>
      <c r="BU5" s="163"/>
      <c r="BV5" s="163"/>
      <c r="BW5" s="163"/>
      <c r="BX5" s="163"/>
      <c r="BY5" s="163"/>
      <c r="BZ5" s="163"/>
      <c r="CA5" s="163"/>
      <c r="CB5" s="163"/>
      <c r="CC5" s="163"/>
      <c r="CD5" s="163"/>
      <c r="CE5" s="163"/>
      <c r="CF5" s="163"/>
      <c r="CG5" s="163"/>
      <c r="CH5" s="163"/>
      <c r="CI5" s="163"/>
      <c r="CJ5" s="163"/>
      <c r="CK5" s="163"/>
      <c r="CL5" s="163"/>
      <c r="CM5" s="163"/>
      <c r="CN5" s="163"/>
      <c r="CO5" s="163"/>
      <c r="CP5" s="163"/>
      <c r="CQ5" s="163"/>
      <c r="CR5" s="163"/>
      <c r="CS5" s="163"/>
      <c r="CT5" s="163"/>
      <c r="CU5" s="163"/>
      <c r="CV5" s="163"/>
      <c r="CW5" s="163"/>
      <c r="CX5" s="163"/>
      <c r="CY5" s="163"/>
      <c r="CZ5" s="163"/>
      <c r="DA5" s="163"/>
      <c r="BNB5" s="41"/>
      <c r="BNC5" s="41"/>
      <c r="BND5" s="41"/>
      <c r="BNE5" s="41"/>
      <c r="BNF5" s="41"/>
      <c r="BNG5" s="41"/>
      <c r="BNH5" s="41"/>
      <c r="BNI5" s="41"/>
      <c r="BNJ5" s="41"/>
      <c r="BNK5" s="41"/>
      <c r="BNL5" s="41"/>
      <c r="BNM5" s="41"/>
      <c r="BNN5" s="41"/>
      <c r="BNO5" s="41"/>
      <c r="BNP5" s="41"/>
      <c r="BNQ5" s="41"/>
      <c r="BNR5" s="41"/>
      <c r="BNS5" s="41"/>
      <c r="BNT5" s="41"/>
      <c r="BNU5" s="41"/>
      <c r="BNV5" s="41"/>
      <c r="BNW5" s="41"/>
      <c r="BNX5" s="41"/>
      <c r="BNY5" s="41"/>
      <c r="BNZ5" s="41"/>
      <c r="BOA5" s="41"/>
      <c r="BOB5" s="41"/>
      <c r="BOC5" s="41"/>
      <c r="BOD5" s="41"/>
      <c r="BOE5" s="41"/>
      <c r="BOF5" s="41"/>
      <c r="BOG5" s="41"/>
      <c r="BOH5" s="41"/>
      <c r="BOI5" s="41"/>
      <c r="BOJ5" s="41"/>
      <c r="BOK5" s="41"/>
      <c r="BOL5" s="41"/>
      <c r="BOM5" s="41"/>
      <c r="BON5" s="41"/>
      <c r="BOO5" s="41"/>
      <c r="BOP5" s="41"/>
      <c r="BOQ5" s="41"/>
      <c r="BOR5" s="41"/>
      <c r="BOS5" s="41"/>
      <c r="BOT5" s="41"/>
      <c r="BOU5" s="41"/>
      <c r="BOV5" s="41"/>
      <c r="BOW5" s="41"/>
      <c r="BOX5" s="41"/>
      <c r="BOY5" s="41"/>
      <c r="BOZ5" s="41"/>
      <c r="BPA5" s="41"/>
    </row>
    <row r="6" spans="1:105 1718:1769" s="18" customFormat="1" ht="38.25" customHeight="1">
      <c r="A6" s="164" t="s">
        <v>11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3"/>
      <c r="BB6" s="163"/>
      <c r="BC6" s="163"/>
      <c r="BD6" s="163"/>
      <c r="BE6" s="163"/>
      <c r="BF6" s="163"/>
      <c r="BG6" s="163"/>
      <c r="BH6" s="163"/>
      <c r="BI6" s="163"/>
      <c r="BJ6" s="163"/>
      <c r="BK6" s="163"/>
      <c r="BL6" s="163"/>
      <c r="BM6" s="163"/>
      <c r="BN6" s="163"/>
      <c r="BO6" s="163"/>
      <c r="BP6" s="163"/>
      <c r="BQ6" s="163"/>
      <c r="BR6" s="163"/>
      <c r="BS6" s="163"/>
      <c r="BT6" s="163"/>
      <c r="BU6" s="163"/>
      <c r="BV6" s="163"/>
      <c r="BW6" s="163"/>
      <c r="BX6" s="163"/>
      <c r="BY6" s="163"/>
      <c r="BZ6" s="163"/>
      <c r="CA6" s="163"/>
      <c r="CB6" s="163"/>
      <c r="CC6" s="163"/>
      <c r="CD6" s="163"/>
      <c r="CE6" s="163"/>
      <c r="CF6" s="163"/>
      <c r="CG6" s="163"/>
      <c r="CH6" s="163"/>
      <c r="CI6" s="163"/>
      <c r="CJ6" s="163"/>
      <c r="CK6" s="163"/>
      <c r="CL6" s="163"/>
      <c r="CM6" s="163"/>
      <c r="CN6" s="163"/>
      <c r="CO6" s="163"/>
      <c r="CP6" s="163"/>
      <c r="CQ6" s="163"/>
      <c r="CR6" s="163"/>
      <c r="CS6" s="163"/>
      <c r="CT6" s="163"/>
      <c r="CU6" s="163"/>
      <c r="CV6" s="163"/>
      <c r="CW6" s="163"/>
      <c r="CX6" s="163"/>
      <c r="CY6" s="163"/>
      <c r="CZ6" s="163"/>
      <c r="DA6" s="163"/>
      <c r="BNB6" s="41"/>
      <c r="BNC6" s="41"/>
      <c r="BND6" s="41"/>
      <c r="BNE6" s="41"/>
      <c r="BNF6" s="41"/>
      <c r="BNG6" s="41"/>
      <c r="BNH6" s="41"/>
      <c r="BNI6" s="41"/>
      <c r="BNJ6" s="41"/>
      <c r="BNK6" s="41"/>
      <c r="BNL6" s="41"/>
      <c r="BNM6" s="41"/>
      <c r="BNN6" s="41"/>
      <c r="BNO6" s="41"/>
      <c r="BNP6" s="41"/>
      <c r="BNQ6" s="41"/>
      <c r="BNR6" s="41"/>
      <c r="BNS6" s="41"/>
      <c r="BNT6" s="41"/>
      <c r="BNU6" s="41"/>
      <c r="BNV6" s="41"/>
      <c r="BNW6" s="41"/>
      <c r="BNX6" s="41"/>
      <c r="BNY6" s="41"/>
      <c r="BNZ6" s="41"/>
      <c r="BOA6" s="41"/>
      <c r="BOB6" s="41"/>
      <c r="BOC6" s="41"/>
      <c r="BOD6" s="41"/>
      <c r="BOE6" s="41"/>
      <c r="BOF6" s="41"/>
      <c r="BOG6" s="41"/>
      <c r="BOH6" s="41"/>
      <c r="BOI6" s="41"/>
      <c r="BOJ6" s="41"/>
      <c r="BOK6" s="41"/>
      <c r="BOL6" s="41"/>
      <c r="BOM6" s="41"/>
      <c r="BON6" s="41"/>
      <c r="BOO6" s="41"/>
      <c r="BOP6" s="41"/>
      <c r="BOQ6" s="41"/>
      <c r="BOR6" s="41"/>
      <c r="BOS6" s="41"/>
      <c r="BOT6" s="41"/>
      <c r="BOU6" s="41"/>
      <c r="BOV6" s="41"/>
      <c r="BOW6" s="41"/>
      <c r="BOX6" s="41"/>
      <c r="BOY6" s="41"/>
      <c r="BOZ6" s="41"/>
      <c r="BPA6" s="41"/>
    </row>
    <row r="7" spans="1:105 1718:1769" ht="15" customHeight="1"/>
    <row r="8" spans="1:105 1718:1769" ht="15" customHeight="1" thickBot="1"/>
    <row r="9" spans="1:105 1718:1769" s="51" customFormat="1" ht="27" customHeight="1" thickBot="1">
      <c r="A9" s="180" t="s">
        <v>0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2"/>
      <c r="AM9" s="3"/>
      <c r="AN9" s="3"/>
      <c r="AO9" s="180" t="s">
        <v>1</v>
      </c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1"/>
      <c r="BM9" s="181"/>
      <c r="BN9" s="181"/>
      <c r="BO9" s="181"/>
      <c r="BP9" s="181"/>
      <c r="BQ9" s="181"/>
      <c r="BR9" s="181"/>
      <c r="BS9" s="182"/>
      <c r="BT9" s="3"/>
      <c r="BU9" s="3"/>
      <c r="BV9" s="180" t="s">
        <v>2</v>
      </c>
      <c r="BW9" s="181"/>
      <c r="BX9" s="181"/>
      <c r="BY9" s="181"/>
      <c r="BZ9" s="181"/>
      <c r="CA9" s="181"/>
      <c r="CB9" s="181"/>
      <c r="CC9" s="181"/>
      <c r="CD9" s="181"/>
      <c r="CE9" s="181"/>
      <c r="CF9" s="181"/>
      <c r="CG9" s="181"/>
      <c r="CH9" s="181"/>
      <c r="CI9" s="181"/>
      <c r="CJ9" s="181"/>
      <c r="CK9" s="181"/>
      <c r="CL9" s="181"/>
      <c r="CM9" s="181"/>
      <c r="CN9" s="181"/>
      <c r="CO9" s="181"/>
      <c r="CP9" s="181"/>
      <c r="CQ9" s="181"/>
      <c r="CR9" s="181"/>
      <c r="CS9" s="181"/>
      <c r="CT9" s="181"/>
      <c r="CU9" s="181"/>
      <c r="CV9" s="181"/>
      <c r="CW9" s="181"/>
      <c r="CX9" s="181"/>
      <c r="CY9" s="181"/>
      <c r="CZ9" s="181"/>
      <c r="DA9" s="182"/>
      <c r="BNB9" s="53"/>
      <c r="BNC9" s="53"/>
      <c r="BND9" s="53"/>
      <c r="BNE9" s="53"/>
      <c r="BNF9" s="53"/>
      <c r="BNG9" s="53"/>
      <c r="BNH9" s="53"/>
      <c r="BNI9" s="53"/>
      <c r="BNJ9" s="53"/>
      <c r="BNK9" s="53"/>
      <c r="BNL9" s="53"/>
      <c r="BNM9" s="53"/>
      <c r="BNN9" s="53"/>
      <c r="BNO9" s="53"/>
      <c r="BNP9" s="53"/>
      <c r="BNQ9" s="53"/>
      <c r="BNR9" s="53"/>
      <c r="BNS9" s="53"/>
      <c r="BNT9" s="53"/>
      <c r="BNU9" s="53"/>
      <c r="BNV9" s="53"/>
      <c r="BNW9" s="53"/>
      <c r="BNX9" s="53"/>
      <c r="BNY9" s="53"/>
      <c r="BNZ9" s="53"/>
      <c r="BOA9" s="53"/>
      <c r="BOB9" s="53"/>
      <c r="BOC9" s="53"/>
      <c r="BOD9" s="53"/>
      <c r="BOE9" s="53"/>
      <c r="BOF9" s="53"/>
      <c r="BOG9" s="53"/>
      <c r="BOH9" s="53"/>
      <c r="BOI9" s="53"/>
      <c r="BOJ9" s="53"/>
      <c r="BOK9" s="53"/>
      <c r="BOL9" s="53"/>
      <c r="BOM9" s="53"/>
      <c r="BON9" s="53"/>
      <c r="BOO9" s="53"/>
      <c r="BOP9" s="53"/>
      <c r="BOQ9" s="53"/>
      <c r="BOR9" s="53"/>
      <c r="BOS9" s="53"/>
      <c r="BOT9" s="53"/>
      <c r="BOU9" s="53"/>
      <c r="BOV9" s="53"/>
      <c r="BOW9" s="53"/>
      <c r="BOX9" s="53"/>
      <c r="BOY9" s="53"/>
      <c r="BOZ9" s="53"/>
      <c r="BPA9" s="53"/>
    </row>
    <row r="10" spans="1:105 1718:1769" s="51" customFormat="1" ht="11.25" customHeight="1">
      <c r="A10" s="5"/>
      <c r="B10" s="184" t="s">
        <v>5</v>
      </c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1"/>
      <c r="AM10" s="12"/>
      <c r="AN10" s="12"/>
      <c r="AO10" s="13"/>
      <c r="AP10" s="184" t="s">
        <v>6</v>
      </c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4"/>
      <c r="BQ10" s="184"/>
      <c r="BR10" s="184"/>
      <c r="BS10" s="6"/>
      <c r="BV10" s="5"/>
      <c r="BW10" s="173" t="s">
        <v>3</v>
      </c>
      <c r="BX10" s="173"/>
      <c r="BY10" s="173"/>
      <c r="BZ10" s="173"/>
      <c r="CA10" s="173"/>
      <c r="CB10" s="173"/>
      <c r="CC10" s="173"/>
      <c r="CD10" s="173"/>
      <c r="CE10" s="173"/>
      <c r="CF10" s="173"/>
      <c r="CG10" s="173"/>
      <c r="CH10" s="173"/>
      <c r="CI10" s="173"/>
      <c r="CJ10" s="173"/>
      <c r="CK10" s="173"/>
      <c r="CL10" s="173"/>
      <c r="CM10" s="173"/>
      <c r="CN10" s="173"/>
      <c r="CO10" s="173"/>
      <c r="CP10" s="173"/>
      <c r="CQ10" s="173"/>
      <c r="CR10" s="173"/>
      <c r="CS10" s="173"/>
      <c r="CT10" s="173"/>
      <c r="CU10" s="173"/>
      <c r="CV10" s="173"/>
      <c r="CW10" s="173"/>
      <c r="CX10" s="173"/>
      <c r="CY10" s="173"/>
      <c r="CZ10" s="173"/>
      <c r="DA10" s="6"/>
      <c r="BNB10" s="53"/>
      <c r="BNC10" s="53"/>
      <c r="BND10" s="53"/>
      <c r="BNE10" s="53"/>
      <c r="BNF10" s="53"/>
      <c r="BNG10" s="53"/>
      <c r="BNH10" s="53"/>
      <c r="BNI10" s="53"/>
      <c r="BNJ10" s="53"/>
      <c r="BNK10" s="53"/>
      <c r="BNL10" s="53"/>
      <c r="BNM10" s="53"/>
      <c r="BNN10" s="53"/>
      <c r="BNO10" s="53"/>
      <c r="BNP10" s="53"/>
      <c r="BNQ10" s="53"/>
      <c r="BNR10" s="53"/>
      <c r="BNS10" s="53"/>
      <c r="BNT10" s="53"/>
      <c r="BNU10" s="53"/>
      <c r="BNV10" s="53"/>
      <c r="BNW10" s="53"/>
      <c r="BNX10" s="53"/>
      <c r="BNY10" s="53"/>
      <c r="BNZ10" s="53"/>
      <c r="BOA10" s="53"/>
      <c r="BOB10" s="53"/>
      <c r="BOC10" s="53"/>
      <c r="BOD10" s="53"/>
      <c r="BOE10" s="53"/>
      <c r="BOF10" s="53"/>
      <c r="BOG10" s="53"/>
      <c r="BOH10" s="53"/>
      <c r="BOI10" s="53"/>
      <c r="BOJ10" s="53"/>
      <c r="BOK10" s="53"/>
      <c r="BOL10" s="53"/>
      <c r="BOM10" s="53"/>
      <c r="BON10" s="53"/>
      <c r="BOO10" s="53"/>
      <c r="BOP10" s="53"/>
      <c r="BOQ10" s="53"/>
      <c r="BOR10" s="53"/>
      <c r="BOS10" s="53"/>
      <c r="BOT10" s="53"/>
      <c r="BOU10" s="53"/>
      <c r="BOV10" s="53"/>
      <c r="BOW10" s="53"/>
      <c r="BOX10" s="53"/>
      <c r="BOY10" s="53"/>
      <c r="BOZ10" s="53"/>
      <c r="BPA10" s="53"/>
    </row>
    <row r="11" spans="1:105 1718:1769" s="51" customFormat="1" ht="12" customHeight="1">
      <c r="A11" s="7"/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4"/>
      <c r="AM11" s="12"/>
      <c r="AN11" s="12"/>
      <c r="AO11" s="15"/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  <c r="BA11" s="183"/>
      <c r="BB11" s="183"/>
      <c r="BC11" s="183"/>
      <c r="BD11" s="183"/>
      <c r="BE11" s="183"/>
      <c r="BF11" s="183"/>
      <c r="BG11" s="183"/>
      <c r="BH11" s="183"/>
      <c r="BI11" s="183"/>
      <c r="BJ11" s="183"/>
      <c r="BK11" s="183"/>
      <c r="BL11" s="183"/>
      <c r="BM11" s="183"/>
      <c r="BN11" s="183"/>
      <c r="BO11" s="183"/>
      <c r="BP11" s="183"/>
      <c r="BQ11" s="183"/>
      <c r="BR11" s="183"/>
      <c r="BS11" s="8"/>
      <c r="BV11" s="7"/>
      <c r="BW11" s="183" t="s">
        <v>4</v>
      </c>
      <c r="BX11" s="183"/>
      <c r="BY11" s="183"/>
      <c r="BZ11" s="183"/>
      <c r="CA11" s="183"/>
      <c r="CB11" s="183"/>
      <c r="CC11" s="183"/>
      <c r="CD11" s="183"/>
      <c r="CE11" s="183"/>
      <c r="CF11" s="183"/>
      <c r="CG11" s="183"/>
      <c r="CH11" s="183"/>
      <c r="CI11" s="183"/>
      <c r="CJ11" s="183"/>
      <c r="CK11" s="183"/>
      <c r="CL11" s="183"/>
      <c r="CM11" s="183"/>
      <c r="CN11" s="183"/>
      <c r="CO11" s="183"/>
      <c r="CP11" s="183"/>
      <c r="CQ11" s="183"/>
      <c r="CR11" s="183"/>
      <c r="CS11" s="183"/>
      <c r="CT11" s="183"/>
      <c r="CU11" s="183"/>
      <c r="CV11" s="183"/>
      <c r="CW11" s="183"/>
      <c r="CX11" s="183"/>
      <c r="CY11" s="183"/>
      <c r="CZ11" s="183"/>
      <c r="DA11" s="8"/>
      <c r="BNB11" s="53"/>
      <c r="BNC11" s="53"/>
      <c r="BND11" s="53"/>
      <c r="BNE11" s="53"/>
      <c r="BNF11" s="53"/>
      <c r="BNG11" s="53"/>
      <c r="BNH11" s="53"/>
      <c r="BNI11" s="53"/>
      <c r="BNJ11" s="53"/>
      <c r="BNK11" s="53"/>
      <c r="BNL11" s="53"/>
      <c r="BNM11" s="53"/>
      <c r="BNN11" s="53"/>
      <c r="BNO11" s="53"/>
      <c r="BNP11" s="53"/>
      <c r="BNQ11" s="53"/>
      <c r="BNR11" s="53"/>
      <c r="BNS11" s="53"/>
      <c r="BNT11" s="53"/>
      <c r="BNU11" s="53"/>
      <c r="BNV11" s="53"/>
      <c r="BNW11" s="53"/>
      <c r="BNX11" s="53"/>
      <c r="BNY11" s="53"/>
      <c r="BNZ11" s="53"/>
      <c r="BOA11" s="53"/>
      <c r="BOB11" s="53"/>
      <c r="BOC11" s="53"/>
      <c r="BOD11" s="53"/>
      <c r="BOE11" s="53"/>
      <c r="BOF11" s="53"/>
      <c r="BOG11" s="53"/>
      <c r="BOH11" s="53"/>
      <c r="BOI11" s="53"/>
      <c r="BOJ11" s="53"/>
      <c r="BOK11" s="53"/>
      <c r="BOL11" s="53"/>
      <c r="BOM11" s="53"/>
      <c r="BON11" s="53"/>
      <c r="BOO11" s="53"/>
      <c r="BOP11" s="53"/>
      <c r="BOQ11" s="53"/>
      <c r="BOR11" s="53"/>
      <c r="BOS11" s="53"/>
      <c r="BOT11" s="53"/>
      <c r="BOU11" s="53"/>
      <c r="BOV11" s="53"/>
      <c r="BOW11" s="53"/>
      <c r="BOX11" s="53"/>
      <c r="BOY11" s="53"/>
      <c r="BOZ11" s="53"/>
      <c r="BPA11" s="53"/>
    </row>
    <row r="12" spans="1:105 1718:1769" s="51" customFormat="1" ht="10.5" customHeight="1">
      <c r="A12" s="7"/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4"/>
      <c r="AM12" s="12"/>
      <c r="AN12" s="12"/>
      <c r="AO12" s="15"/>
      <c r="AP12" s="183"/>
      <c r="AQ12" s="183"/>
      <c r="AR12" s="183"/>
      <c r="AS12" s="183"/>
      <c r="AT12" s="183"/>
      <c r="AU12" s="183"/>
      <c r="AV12" s="183"/>
      <c r="AW12" s="183"/>
      <c r="AX12" s="183"/>
      <c r="AY12" s="183"/>
      <c r="AZ12" s="183"/>
      <c r="BA12" s="183"/>
      <c r="BB12" s="183"/>
      <c r="BC12" s="183"/>
      <c r="BD12" s="183"/>
      <c r="BE12" s="183"/>
      <c r="BF12" s="183"/>
      <c r="BG12" s="183"/>
      <c r="BH12" s="183"/>
      <c r="BI12" s="183"/>
      <c r="BJ12" s="183"/>
      <c r="BK12" s="183"/>
      <c r="BL12" s="183"/>
      <c r="BM12" s="183"/>
      <c r="BN12" s="183"/>
      <c r="BO12" s="183"/>
      <c r="BP12" s="183"/>
      <c r="BQ12" s="183"/>
      <c r="BR12" s="183"/>
      <c r="BS12" s="8"/>
      <c r="BV12" s="7"/>
      <c r="BW12" s="183"/>
      <c r="BX12" s="183"/>
      <c r="BY12" s="183"/>
      <c r="BZ12" s="183"/>
      <c r="CA12" s="183"/>
      <c r="CB12" s="183"/>
      <c r="CC12" s="183"/>
      <c r="CD12" s="183"/>
      <c r="CE12" s="183"/>
      <c r="CF12" s="183"/>
      <c r="CG12" s="183"/>
      <c r="CH12" s="183"/>
      <c r="CI12" s="183"/>
      <c r="CJ12" s="183"/>
      <c r="CK12" s="183"/>
      <c r="CL12" s="183"/>
      <c r="CM12" s="183"/>
      <c r="CN12" s="183"/>
      <c r="CO12" s="183"/>
      <c r="CP12" s="183"/>
      <c r="CQ12" s="183"/>
      <c r="CR12" s="183"/>
      <c r="CS12" s="183"/>
      <c r="CT12" s="183"/>
      <c r="CU12" s="183"/>
      <c r="CV12" s="183"/>
      <c r="CW12" s="183"/>
      <c r="CX12" s="183"/>
      <c r="CY12" s="183"/>
      <c r="CZ12" s="183"/>
      <c r="DA12" s="8"/>
      <c r="BNB12" s="53"/>
      <c r="BNC12" s="53"/>
      <c r="BND12" s="53"/>
      <c r="BNE12" s="53"/>
      <c r="BNF12" s="53"/>
      <c r="BNG12" s="53"/>
      <c r="BNH12" s="53"/>
      <c r="BNI12" s="53"/>
      <c r="BNJ12" s="53"/>
      <c r="BNK12" s="53"/>
      <c r="BNL12" s="53"/>
      <c r="BNM12" s="53"/>
      <c r="BNN12" s="53"/>
      <c r="BNO12" s="53"/>
      <c r="BNP12" s="53"/>
      <c r="BNQ12" s="53"/>
      <c r="BNR12" s="53"/>
      <c r="BNS12" s="53"/>
      <c r="BNT12" s="53"/>
      <c r="BNU12" s="53"/>
      <c r="BNV12" s="53"/>
      <c r="BNW12" s="53"/>
      <c r="BNX12" s="53"/>
      <c r="BNY12" s="53"/>
      <c r="BNZ12" s="53"/>
      <c r="BOA12" s="53"/>
      <c r="BOB12" s="53"/>
      <c r="BOC12" s="53"/>
      <c r="BOD12" s="53"/>
      <c r="BOE12" s="53"/>
      <c r="BOF12" s="53"/>
      <c r="BOG12" s="53"/>
      <c r="BOH12" s="53"/>
      <c r="BOI12" s="53"/>
      <c r="BOJ12" s="53"/>
      <c r="BOK12" s="53"/>
      <c r="BOL12" s="53"/>
      <c r="BOM12" s="53"/>
      <c r="BON12" s="53"/>
      <c r="BOO12" s="53"/>
      <c r="BOP12" s="53"/>
      <c r="BOQ12" s="53"/>
      <c r="BOR12" s="53"/>
      <c r="BOS12" s="53"/>
      <c r="BOT12" s="53"/>
      <c r="BOU12" s="53"/>
      <c r="BOV12" s="53"/>
      <c r="BOW12" s="53"/>
      <c r="BOX12" s="53"/>
      <c r="BOY12" s="53"/>
      <c r="BOZ12" s="53"/>
      <c r="BPA12" s="53"/>
    </row>
    <row r="13" spans="1:105 1718:1769" s="51" customFormat="1" ht="10.5" customHeight="1">
      <c r="A13" s="7"/>
      <c r="B13" s="185" t="s">
        <v>8</v>
      </c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4"/>
      <c r="AM13" s="12"/>
      <c r="AN13" s="12"/>
      <c r="AO13" s="15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8"/>
      <c r="BV13" s="7"/>
      <c r="BW13" s="183"/>
      <c r="BX13" s="183"/>
      <c r="BY13" s="183"/>
      <c r="BZ13" s="183"/>
      <c r="CA13" s="183"/>
      <c r="CB13" s="183"/>
      <c r="CC13" s="183"/>
      <c r="CD13" s="183"/>
      <c r="CE13" s="183"/>
      <c r="CF13" s="183"/>
      <c r="CG13" s="183"/>
      <c r="CH13" s="183"/>
      <c r="CI13" s="183"/>
      <c r="CJ13" s="183"/>
      <c r="CK13" s="183"/>
      <c r="CL13" s="183"/>
      <c r="CM13" s="183"/>
      <c r="CN13" s="183"/>
      <c r="CO13" s="183"/>
      <c r="CP13" s="183"/>
      <c r="CQ13" s="183"/>
      <c r="CR13" s="183"/>
      <c r="CS13" s="183"/>
      <c r="CT13" s="183"/>
      <c r="CU13" s="183"/>
      <c r="CV13" s="183"/>
      <c r="CW13" s="183"/>
      <c r="CX13" s="183"/>
      <c r="CY13" s="183"/>
      <c r="CZ13" s="183"/>
      <c r="DA13" s="8"/>
      <c r="BNB13" s="53"/>
      <c r="BNC13" s="53"/>
      <c r="BND13" s="53"/>
      <c r="BNE13" s="53"/>
      <c r="BNF13" s="53"/>
      <c r="BNG13" s="53"/>
      <c r="BNH13" s="53"/>
      <c r="BNI13" s="53"/>
      <c r="BNJ13" s="53"/>
      <c r="BNK13" s="53"/>
      <c r="BNL13" s="53"/>
      <c r="BNM13" s="53"/>
      <c r="BNN13" s="53"/>
      <c r="BNO13" s="53"/>
      <c r="BNP13" s="53"/>
      <c r="BNQ13" s="53"/>
      <c r="BNR13" s="53"/>
      <c r="BNS13" s="53"/>
      <c r="BNT13" s="53"/>
      <c r="BNU13" s="53"/>
      <c r="BNV13" s="53"/>
      <c r="BNW13" s="53"/>
      <c r="BNX13" s="53"/>
      <c r="BNY13" s="53"/>
      <c r="BNZ13" s="53"/>
      <c r="BOA13" s="53"/>
      <c r="BOB13" s="53"/>
      <c r="BOC13" s="53"/>
      <c r="BOD13" s="53"/>
      <c r="BOE13" s="53"/>
      <c r="BOF13" s="53"/>
      <c r="BOG13" s="53"/>
      <c r="BOH13" s="53"/>
      <c r="BOI13" s="53"/>
      <c r="BOJ13" s="53"/>
      <c r="BOK13" s="53"/>
      <c r="BOL13" s="53"/>
      <c r="BOM13" s="53"/>
      <c r="BON13" s="53"/>
      <c r="BOO13" s="53"/>
      <c r="BOP13" s="53"/>
      <c r="BOQ13" s="53"/>
      <c r="BOR13" s="53"/>
      <c r="BOS13" s="53"/>
      <c r="BOT13" s="53"/>
      <c r="BOU13" s="53"/>
      <c r="BOV13" s="53"/>
      <c r="BOW13" s="53"/>
      <c r="BOX13" s="53"/>
      <c r="BOY13" s="53"/>
      <c r="BOZ13" s="53"/>
      <c r="BPA13" s="53"/>
    </row>
    <row r="14" spans="1:105 1718:1769" s="51" customFormat="1" ht="90" customHeight="1" thickBot="1">
      <c r="A14" s="9"/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6"/>
      <c r="AM14" s="12"/>
      <c r="AN14" s="12"/>
      <c r="AO14" s="17"/>
      <c r="AP14" s="153" t="s">
        <v>7</v>
      </c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  <c r="BI14" s="153"/>
      <c r="BJ14" s="153"/>
      <c r="BK14" s="153"/>
      <c r="BL14" s="153"/>
      <c r="BM14" s="153"/>
      <c r="BN14" s="153"/>
      <c r="BO14" s="153"/>
      <c r="BP14" s="153"/>
      <c r="BQ14" s="153"/>
      <c r="BR14" s="153"/>
      <c r="BS14" s="10"/>
      <c r="BV14" s="9"/>
      <c r="BW14" s="153"/>
      <c r="BX14" s="153"/>
      <c r="BY14" s="153"/>
      <c r="BZ14" s="153"/>
      <c r="CA14" s="153"/>
      <c r="CB14" s="153"/>
      <c r="CC14" s="153"/>
      <c r="CD14" s="153"/>
      <c r="CE14" s="153"/>
      <c r="CF14" s="153"/>
      <c r="CG14" s="153"/>
      <c r="CH14" s="153"/>
      <c r="CI14" s="153"/>
      <c r="CJ14" s="153"/>
      <c r="CK14" s="153"/>
      <c r="CL14" s="153"/>
      <c r="CM14" s="153"/>
      <c r="CN14" s="153"/>
      <c r="CO14" s="153"/>
      <c r="CP14" s="153"/>
      <c r="CQ14" s="153"/>
      <c r="CR14" s="153"/>
      <c r="CS14" s="153"/>
      <c r="CT14" s="153"/>
      <c r="CU14" s="153"/>
      <c r="CV14" s="153"/>
      <c r="CW14" s="153"/>
      <c r="CX14" s="153"/>
      <c r="CY14" s="153"/>
      <c r="CZ14" s="153"/>
      <c r="DA14" s="10"/>
      <c r="BNB14" s="53"/>
      <c r="BNC14" s="53"/>
      <c r="BND14" s="53"/>
      <c r="BNE14" s="53"/>
      <c r="BNF14" s="53"/>
      <c r="BNG14" s="53"/>
      <c r="BNH14" s="53"/>
      <c r="BNI14" s="53"/>
      <c r="BNJ14" s="53"/>
      <c r="BNK14" s="53"/>
      <c r="BNL14" s="53"/>
      <c r="BNM14" s="53"/>
      <c r="BNN14" s="53"/>
      <c r="BNO14" s="53"/>
      <c r="BNP14" s="53"/>
      <c r="BNQ14" s="53"/>
      <c r="BNR14" s="53"/>
      <c r="BNS14" s="53"/>
      <c r="BNT14" s="53"/>
      <c r="BNU14" s="53"/>
      <c r="BNV14" s="53"/>
      <c r="BNW14" s="53"/>
      <c r="BNX14" s="53"/>
      <c r="BNY14" s="53"/>
      <c r="BNZ14" s="53"/>
      <c r="BOA14" s="53"/>
      <c r="BOB14" s="53"/>
      <c r="BOC14" s="53"/>
      <c r="BOD14" s="53"/>
      <c r="BOE14" s="53"/>
      <c r="BOF14" s="53"/>
      <c r="BOG14" s="53"/>
      <c r="BOH14" s="53"/>
      <c r="BOI14" s="53"/>
      <c r="BOJ14" s="53"/>
      <c r="BOK14" s="53"/>
      <c r="BOL14" s="53"/>
      <c r="BOM14" s="53"/>
      <c r="BON14" s="53"/>
      <c r="BOO14" s="53"/>
      <c r="BOP14" s="53"/>
      <c r="BOQ14" s="53"/>
      <c r="BOR14" s="53"/>
      <c r="BOS14" s="53"/>
      <c r="BOT14" s="53"/>
      <c r="BOU14" s="53"/>
      <c r="BOV14" s="53"/>
      <c r="BOW14" s="53"/>
      <c r="BOX14" s="53"/>
      <c r="BOY14" s="53"/>
      <c r="BOZ14" s="53"/>
      <c r="BPA14" s="53"/>
    </row>
    <row r="15" spans="1:105 1718:1769" ht="15" customHeight="1"/>
    <row r="16" spans="1:105 1718:1769" ht="15" customHeight="1"/>
    <row r="17" spans="1:1769" s="19" customFormat="1" ht="11.25">
      <c r="CR17" s="158" t="s">
        <v>9</v>
      </c>
      <c r="CS17" s="158"/>
      <c r="CT17" s="158"/>
      <c r="CU17" s="158"/>
      <c r="CV17" s="158"/>
      <c r="CW17" s="158"/>
      <c r="CX17" s="158"/>
      <c r="CY17" s="158"/>
      <c r="CZ17" s="158"/>
      <c r="DA17" s="158"/>
      <c r="BNB17" s="42"/>
      <c r="BNC17" s="42"/>
      <c r="BND17" s="42"/>
      <c r="BNE17" s="42"/>
      <c r="BNF17" s="42"/>
      <c r="BNG17" s="42"/>
      <c r="BNH17" s="42"/>
      <c r="BNI17" s="42"/>
      <c r="BNJ17" s="42"/>
      <c r="BNK17" s="42"/>
      <c r="BNL17" s="42"/>
      <c r="BNM17" s="42"/>
      <c r="BNN17" s="42"/>
      <c r="BNO17" s="42"/>
      <c r="BNP17" s="42"/>
      <c r="BNQ17" s="42"/>
      <c r="BNR17" s="42"/>
      <c r="BNS17" s="42"/>
      <c r="BNT17" s="42"/>
      <c r="BNU17" s="42"/>
      <c r="BNV17" s="42"/>
      <c r="BNW17" s="42"/>
      <c r="BNX17" s="42"/>
      <c r="BNY17" s="42"/>
      <c r="BNZ17" s="42"/>
      <c r="BOA17" s="42"/>
      <c r="BOB17" s="42"/>
      <c r="BOC17" s="42"/>
      <c r="BOD17" s="42"/>
      <c r="BOE17" s="42"/>
      <c r="BOF17" s="42"/>
      <c r="BOG17" s="42"/>
      <c r="BOH17" s="42"/>
      <c r="BOI17" s="42"/>
      <c r="BOJ17" s="42"/>
      <c r="BOK17" s="42"/>
      <c r="BOL17" s="42"/>
      <c r="BOM17" s="42"/>
      <c r="BON17" s="42"/>
      <c r="BOO17" s="42"/>
      <c r="BOP17" s="42"/>
      <c r="BOQ17" s="42"/>
      <c r="BOR17" s="42"/>
      <c r="BOS17" s="42"/>
      <c r="BOT17" s="42"/>
      <c r="BOU17" s="42"/>
      <c r="BOV17" s="42"/>
      <c r="BOW17" s="42"/>
      <c r="BOX17" s="42"/>
      <c r="BOY17" s="42"/>
      <c r="BOZ17" s="42"/>
      <c r="BPA17" s="42"/>
    </row>
    <row r="18" spans="1:1769" s="19" customFormat="1" ht="11.25">
      <c r="CP18" s="20" t="s">
        <v>14</v>
      </c>
      <c r="CR18" s="159" t="s">
        <v>90</v>
      </c>
      <c r="CS18" s="159"/>
      <c r="CT18" s="159"/>
      <c r="CU18" s="159"/>
      <c r="CV18" s="159"/>
      <c r="CW18" s="159"/>
      <c r="CX18" s="159"/>
      <c r="CY18" s="159"/>
      <c r="CZ18" s="159"/>
      <c r="DA18" s="159"/>
      <c r="BNB18" s="42"/>
      <c r="BNC18" s="42"/>
      <c r="BND18" s="42"/>
      <c r="BNE18" s="42"/>
      <c r="BNF18" s="42"/>
      <c r="BNG18" s="42"/>
      <c r="BNH18" s="42"/>
      <c r="BNI18" s="42"/>
      <c r="BNJ18" s="42"/>
      <c r="BNK18" s="42"/>
      <c r="BNL18" s="42"/>
      <c r="BNM18" s="42"/>
      <c r="BNN18" s="42"/>
      <c r="BNO18" s="42"/>
      <c r="BNP18" s="42"/>
      <c r="BNQ18" s="42"/>
      <c r="BNR18" s="42"/>
      <c r="BNS18" s="42"/>
      <c r="BNT18" s="42"/>
      <c r="BNU18" s="42"/>
      <c r="BNV18" s="42"/>
      <c r="BNW18" s="42"/>
      <c r="BNX18" s="42"/>
      <c r="BNY18" s="42"/>
      <c r="BNZ18" s="42"/>
      <c r="BOA18" s="42"/>
      <c r="BOB18" s="42"/>
      <c r="BOC18" s="42"/>
      <c r="BOD18" s="42"/>
      <c r="BOE18" s="42"/>
      <c r="BOF18" s="42"/>
      <c r="BOG18" s="42"/>
      <c r="BOH18" s="42"/>
      <c r="BOI18" s="42"/>
      <c r="BOJ18" s="42"/>
      <c r="BOK18" s="42"/>
      <c r="BOL18" s="42"/>
      <c r="BOM18" s="42"/>
      <c r="BON18" s="42"/>
      <c r="BOO18" s="42"/>
      <c r="BOP18" s="42"/>
      <c r="BOQ18" s="42"/>
      <c r="BOR18" s="42"/>
      <c r="BOS18" s="42"/>
      <c r="BOT18" s="42"/>
      <c r="BOU18" s="42"/>
      <c r="BOV18" s="42"/>
      <c r="BOW18" s="42"/>
      <c r="BOX18" s="42"/>
      <c r="BOY18" s="42"/>
      <c r="BOZ18" s="42"/>
      <c r="BPA18" s="42"/>
    </row>
    <row r="19" spans="1:1769" s="19" customFormat="1" ht="11.25">
      <c r="AY19" s="20" t="s">
        <v>91</v>
      </c>
      <c r="AZ19" s="174" t="s">
        <v>146</v>
      </c>
      <c r="BA19" s="174"/>
      <c r="BB19" s="174"/>
      <c r="BC19" s="174"/>
      <c r="BD19" s="174"/>
      <c r="BE19" s="174"/>
      <c r="BF19" s="174"/>
      <c r="BG19" s="174"/>
      <c r="BH19" s="174"/>
      <c r="BI19" s="174"/>
      <c r="BJ19" s="174"/>
      <c r="BK19" s="174"/>
      <c r="BL19" s="174"/>
      <c r="BM19" s="174"/>
      <c r="BN19" s="174"/>
      <c r="BO19" s="174"/>
      <c r="BP19" s="175">
        <v>20</v>
      </c>
      <c r="BQ19" s="175"/>
      <c r="BR19" s="175"/>
      <c r="BS19" s="176" t="s">
        <v>147</v>
      </c>
      <c r="BT19" s="176"/>
      <c r="BU19" s="176"/>
      <c r="BV19" s="160" t="s">
        <v>88</v>
      </c>
      <c r="BW19" s="160"/>
      <c r="BX19" s="160"/>
      <c r="CP19" s="20" t="s">
        <v>15</v>
      </c>
      <c r="CR19" s="159" t="s">
        <v>148</v>
      </c>
      <c r="CS19" s="159"/>
      <c r="CT19" s="159"/>
      <c r="CU19" s="159"/>
      <c r="CV19" s="159"/>
      <c r="CW19" s="159"/>
      <c r="CX19" s="159"/>
      <c r="CY19" s="159"/>
      <c r="CZ19" s="159"/>
      <c r="DA19" s="159"/>
      <c r="BNB19" s="42"/>
      <c r="BNC19" s="42"/>
      <c r="BND19" s="42"/>
      <c r="BNE19" s="42"/>
      <c r="BNF19" s="42"/>
      <c r="BNG19" s="42"/>
      <c r="BNH19" s="42"/>
      <c r="BNI19" s="42"/>
      <c r="BNJ19" s="42"/>
      <c r="BNK19" s="42"/>
      <c r="BNL19" s="42"/>
      <c r="BNM19" s="42"/>
      <c r="BNN19" s="42"/>
      <c r="BNO19" s="42"/>
      <c r="BNP19" s="42"/>
      <c r="BNQ19" s="42"/>
      <c r="BNR19" s="42"/>
      <c r="BNS19" s="42"/>
      <c r="BNT19" s="42"/>
      <c r="BNU19" s="42"/>
      <c r="BNV19" s="42"/>
      <c r="BNW19" s="42"/>
      <c r="BNX19" s="42"/>
      <c r="BNY19" s="42"/>
      <c r="BNZ19" s="42"/>
      <c r="BOA19" s="42"/>
      <c r="BOB19" s="42"/>
      <c r="BOC19" s="42"/>
      <c r="BOD19" s="42"/>
      <c r="BOE19" s="42"/>
      <c r="BOF19" s="42"/>
      <c r="BOG19" s="42"/>
      <c r="BOH19" s="42"/>
      <c r="BOI19" s="42"/>
      <c r="BOJ19" s="42"/>
      <c r="BOK19" s="42"/>
      <c r="BOL19" s="42"/>
      <c r="BOM19" s="42"/>
      <c r="BON19" s="42"/>
      <c r="BOO19" s="42"/>
      <c r="BOP19" s="42"/>
      <c r="BOQ19" s="42"/>
      <c r="BOR19" s="42"/>
      <c r="BOS19" s="42"/>
      <c r="BOT19" s="42"/>
      <c r="BOU19" s="42"/>
      <c r="BOV19" s="42"/>
      <c r="BOW19" s="42"/>
      <c r="BOX19" s="42"/>
      <c r="BOY19" s="42"/>
      <c r="BOZ19" s="42"/>
      <c r="BPA19" s="42"/>
    </row>
    <row r="20" spans="1:1769" s="19" customFormat="1" ht="11.25">
      <c r="A20" s="19" t="s">
        <v>20</v>
      </c>
      <c r="CP20" s="20"/>
      <c r="CR20" s="165" t="s">
        <v>105</v>
      </c>
      <c r="CS20" s="166"/>
      <c r="CT20" s="166"/>
      <c r="CU20" s="166"/>
      <c r="CV20" s="166"/>
      <c r="CW20" s="166"/>
      <c r="CX20" s="166"/>
      <c r="CY20" s="166"/>
      <c r="CZ20" s="166"/>
      <c r="DA20" s="167"/>
      <c r="BNB20" s="42"/>
      <c r="BNC20" s="42"/>
      <c r="BND20" s="42"/>
      <c r="BNE20" s="42"/>
      <c r="BNF20" s="42"/>
      <c r="BNG20" s="42"/>
      <c r="BNH20" s="42"/>
      <c r="BNI20" s="42"/>
      <c r="BNJ20" s="42"/>
      <c r="BNK20" s="42"/>
      <c r="BNL20" s="42"/>
      <c r="BNM20" s="42"/>
      <c r="BNN20" s="42"/>
      <c r="BNO20" s="42"/>
      <c r="BNP20" s="42"/>
      <c r="BNQ20" s="42"/>
      <c r="BNR20" s="42"/>
      <c r="BNS20" s="42"/>
      <c r="BNT20" s="42"/>
      <c r="BNU20" s="42"/>
      <c r="BNV20" s="42"/>
      <c r="BNW20" s="42"/>
      <c r="BNX20" s="42"/>
      <c r="BNY20" s="42"/>
      <c r="BNZ20" s="42"/>
      <c r="BOA20" s="42"/>
      <c r="BOB20" s="42"/>
      <c r="BOC20" s="42"/>
      <c r="BOD20" s="42"/>
      <c r="BOE20" s="42"/>
      <c r="BOF20" s="42"/>
      <c r="BOG20" s="42"/>
      <c r="BOH20" s="42"/>
      <c r="BOI20" s="42"/>
      <c r="BOJ20" s="42"/>
      <c r="BOK20" s="42"/>
      <c r="BOL20" s="42"/>
      <c r="BOM20" s="42"/>
      <c r="BON20" s="42"/>
      <c r="BOO20" s="42"/>
      <c r="BOP20" s="42"/>
      <c r="BOQ20" s="42"/>
      <c r="BOR20" s="42"/>
      <c r="BOS20" s="42"/>
      <c r="BOT20" s="42"/>
      <c r="BOU20" s="42"/>
      <c r="BOV20" s="42"/>
      <c r="BOW20" s="42"/>
      <c r="BOX20" s="42"/>
      <c r="BOY20" s="42"/>
      <c r="BOZ20" s="42"/>
      <c r="BPA20" s="42"/>
    </row>
    <row r="21" spans="1:1769" s="19" customFormat="1" ht="11.25">
      <c r="A21" s="19" t="s">
        <v>21</v>
      </c>
      <c r="AO21" s="157" t="s">
        <v>103</v>
      </c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  <c r="BX21" s="157"/>
      <c r="BY21" s="157"/>
      <c r="BZ21" s="157"/>
      <c r="CA21" s="157"/>
      <c r="CB21" s="157"/>
      <c r="CC21" s="157"/>
      <c r="CP21" s="20" t="s">
        <v>16</v>
      </c>
      <c r="CR21" s="168"/>
      <c r="CS21" s="169"/>
      <c r="CT21" s="169"/>
      <c r="CU21" s="169"/>
      <c r="CV21" s="169"/>
      <c r="CW21" s="169"/>
      <c r="CX21" s="169"/>
      <c r="CY21" s="169"/>
      <c r="CZ21" s="169"/>
      <c r="DA21" s="170"/>
      <c r="BNB21" s="42"/>
      <c r="BNC21" s="42"/>
      <c r="BND21" s="42"/>
      <c r="BNE21" s="42"/>
      <c r="BNF21" s="42"/>
      <c r="BNG21" s="42"/>
      <c r="BNH21" s="42"/>
      <c r="BNI21" s="42"/>
      <c r="BNJ21" s="42"/>
      <c r="BNK21" s="42"/>
      <c r="BNL21" s="42"/>
      <c r="BNM21" s="42"/>
      <c r="BNN21" s="42"/>
      <c r="BNO21" s="42"/>
      <c r="BNP21" s="42"/>
      <c r="BNQ21" s="42"/>
      <c r="BNR21" s="42"/>
      <c r="BNS21" s="42"/>
      <c r="BNT21" s="42"/>
      <c r="BNU21" s="42"/>
      <c r="BNV21" s="42"/>
      <c r="BNW21" s="42"/>
      <c r="BNX21" s="42"/>
      <c r="BNY21" s="42"/>
      <c r="BNZ21" s="42"/>
      <c r="BOA21" s="42"/>
      <c r="BOB21" s="42"/>
      <c r="BOC21" s="42"/>
      <c r="BOD21" s="42"/>
      <c r="BOE21" s="42"/>
      <c r="BOF21" s="42"/>
      <c r="BOG21" s="42"/>
      <c r="BOH21" s="42"/>
      <c r="BOI21" s="42"/>
      <c r="BOJ21" s="42"/>
      <c r="BOK21" s="42"/>
      <c r="BOL21" s="42"/>
      <c r="BOM21" s="42"/>
      <c r="BON21" s="42"/>
      <c r="BOO21" s="42"/>
      <c r="BOP21" s="42"/>
      <c r="BOQ21" s="42"/>
      <c r="BOR21" s="42"/>
      <c r="BOS21" s="42"/>
      <c r="BOT21" s="42"/>
      <c r="BOU21" s="42"/>
      <c r="BOV21" s="42"/>
      <c r="BOW21" s="42"/>
      <c r="BOX21" s="42"/>
      <c r="BOY21" s="42"/>
      <c r="BOZ21" s="42"/>
      <c r="BPA21" s="42"/>
    </row>
    <row r="22" spans="1:1769" s="19" customFormat="1" ht="11.25">
      <c r="A22" s="19" t="s">
        <v>22</v>
      </c>
      <c r="AO22" s="157" t="s">
        <v>104</v>
      </c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  <c r="BB22" s="157"/>
      <c r="BC22" s="157"/>
      <c r="BD22" s="157"/>
      <c r="BE22" s="157"/>
      <c r="BF22" s="157"/>
      <c r="BG22" s="157"/>
      <c r="BH22" s="157"/>
      <c r="BI22" s="157"/>
      <c r="BJ22" s="157"/>
      <c r="BK22" s="157"/>
      <c r="BL22" s="157"/>
      <c r="BM22" s="157"/>
      <c r="BN22" s="157"/>
      <c r="BO22" s="157"/>
      <c r="BP22" s="157"/>
      <c r="BQ22" s="157"/>
      <c r="BR22" s="157"/>
      <c r="BS22" s="157"/>
      <c r="BT22" s="157"/>
      <c r="BU22" s="157"/>
      <c r="BV22" s="157"/>
      <c r="BW22" s="157"/>
      <c r="BX22" s="157"/>
      <c r="BY22" s="157"/>
      <c r="BZ22" s="157"/>
      <c r="CA22" s="157"/>
      <c r="CB22" s="157"/>
      <c r="CC22" s="157"/>
      <c r="CP22" s="20" t="s">
        <v>17</v>
      </c>
      <c r="CR22" s="159" t="s">
        <v>106</v>
      </c>
      <c r="CS22" s="159"/>
      <c r="CT22" s="159"/>
      <c r="CU22" s="159"/>
      <c r="CV22" s="159"/>
      <c r="CW22" s="159"/>
      <c r="CX22" s="159"/>
      <c r="CY22" s="159"/>
      <c r="CZ22" s="159"/>
      <c r="DA22" s="159"/>
      <c r="BNB22" s="42"/>
      <c r="BNC22" s="42"/>
      <c r="BND22" s="42"/>
      <c r="BNE22" s="42"/>
      <c r="BNF22" s="42"/>
      <c r="BNG22" s="42"/>
      <c r="BNH22" s="42"/>
      <c r="BNI22" s="42"/>
      <c r="BNJ22" s="42"/>
      <c r="BNK22" s="42"/>
      <c r="BNL22" s="42"/>
      <c r="BNM22" s="42"/>
      <c r="BNN22" s="42"/>
      <c r="BNO22" s="42"/>
      <c r="BNP22" s="42"/>
      <c r="BNQ22" s="42"/>
      <c r="BNR22" s="42"/>
      <c r="BNS22" s="42"/>
      <c r="BNT22" s="42"/>
      <c r="BNU22" s="42"/>
      <c r="BNV22" s="42"/>
      <c r="BNW22" s="42"/>
      <c r="BNX22" s="42"/>
      <c r="BNY22" s="42"/>
      <c r="BNZ22" s="42"/>
      <c r="BOA22" s="42"/>
      <c r="BOB22" s="42"/>
      <c r="BOC22" s="42"/>
      <c r="BOD22" s="42"/>
      <c r="BOE22" s="42"/>
      <c r="BOF22" s="42"/>
      <c r="BOG22" s="42"/>
      <c r="BOH22" s="42"/>
      <c r="BOI22" s="42"/>
      <c r="BOJ22" s="42"/>
      <c r="BOK22" s="42"/>
      <c r="BOL22" s="42"/>
      <c r="BOM22" s="42"/>
      <c r="BON22" s="42"/>
      <c r="BOO22" s="42"/>
      <c r="BOP22" s="42"/>
      <c r="BOQ22" s="42"/>
      <c r="BOR22" s="42"/>
      <c r="BOS22" s="42"/>
      <c r="BOT22" s="42"/>
      <c r="BOU22" s="42"/>
      <c r="BOV22" s="42"/>
      <c r="BOW22" s="42"/>
      <c r="BOX22" s="42"/>
      <c r="BOY22" s="42"/>
      <c r="BOZ22" s="42"/>
      <c r="BPA22" s="42"/>
    </row>
    <row r="23" spans="1:1769" s="19" customFormat="1" ht="11.25">
      <c r="A23" s="19" t="s">
        <v>23</v>
      </c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  <c r="BF23" s="171"/>
      <c r="BG23" s="171"/>
      <c r="BH23" s="171"/>
      <c r="BI23" s="171"/>
      <c r="BJ23" s="171"/>
      <c r="BK23" s="171"/>
      <c r="BL23" s="171"/>
      <c r="BM23" s="171"/>
      <c r="BN23" s="171"/>
      <c r="BO23" s="171"/>
      <c r="BP23" s="171"/>
      <c r="BQ23" s="171"/>
      <c r="BR23" s="171"/>
      <c r="BS23" s="171"/>
      <c r="BT23" s="171"/>
      <c r="BU23" s="171"/>
      <c r="BV23" s="171"/>
      <c r="BW23" s="171"/>
      <c r="BX23" s="171"/>
      <c r="BY23" s="171"/>
      <c r="BZ23" s="171"/>
      <c r="CA23" s="171"/>
      <c r="CB23" s="171"/>
      <c r="CC23" s="171"/>
      <c r="CP23" s="20" t="s">
        <v>18</v>
      </c>
      <c r="CR23" s="159" t="s">
        <v>107</v>
      </c>
      <c r="CS23" s="159"/>
      <c r="CT23" s="159"/>
      <c r="CU23" s="159"/>
      <c r="CV23" s="159"/>
      <c r="CW23" s="159"/>
      <c r="CX23" s="159"/>
      <c r="CY23" s="159"/>
      <c r="CZ23" s="159"/>
      <c r="DA23" s="159"/>
      <c r="BNB23" s="42"/>
      <c r="BNC23" s="42"/>
      <c r="BND23" s="42"/>
      <c r="BNE23" s="42"/>
      <c r="BNF23" s="42"/>
      <c r="BNG23" s="42"/>
      <c r="BNH23" s="42"/>
      <c r="BNI23" s="42"/>
      <c r="BNJ23" s="42"/>
      <c r="BNK23" s="42"/>
      <c r="BNL23" s="42"/>
      <c r="BNM23" s="42"/>
      <c r="BNN23" s="42"/>
      <c r="BNO23" s="42"/>
      <c r="BNP23" s="42"/>
      <c r="BNQ23" s="42"/>
      <c r="BNR23" s="42"/>
      <c r="BNS23" s="42"/>
      <c r="BNT23" s="42"/>
      <c r="BNU23" s="42"/>
      <c r="BNV23" s="42"/>
      <c r="BNW23" s="42"/>
      <c r="BNX23" s="42"/>
      <c r="BNY23" s="42"/>
      <c r="BNZ23" s="42"/>
      <c r="BOA23" s="42"/>
      <c r="BOB23" s="42"/>
      <c r="BOC23" s="42"/>
      <c r="BOD23" s="42"/>
      <c r="BOE23" s="42"/>
      <c r="BOF23" s="42"/>
      <c r="BOG23" s="42"/>
      <c r="BOH23" s="42"/>
      <c r="BOI23" s="42"/>
      <c r="BOJ23" s="42"/>
      <c r="BOK23" s="42"/>
      <c r="BOL23" s="42"/>
      <c r="BOM23" s="42"/>
      <c r="BON23" s="42"/>
      <c r="BOO23" s="42"/>
      <c r="BOP23" s="42"/>
      <c r="BOQ23" s="42"/>
      <c r="BOR23" s="42"/>
      <c r="BOS23" s="42"/>
      <c r="BOT23" s="42"/>
      <c r="BOU23" s="42"/>
      <c r="BOV23" s="42"/>
      <c r="BOW23" s="42"/>
      <c r="BOX23" s="42"/>
      <c r="BOY23" s="42"/>
      <c r="BOZ23" s="42"/>
      <c r="BPA23" s="42"/>
    </row>
    <row r="24" spans="1:1769" s="19" customFormat="1" ht="23.25" customHeight="1">
      <c r="A24" s="48" t="s">
        <v>24</v>
      </c>
      <c r="AO24" s="171" t="s">
        <v>145</v>
      </c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P24" s="47" t="s">
        <v>18</v>
      </c>
      <c r="CR24" s="154" t="s">
        <v>139</v>
      </c>
      <c r="CS24" s="155"/>
      <c r="CT24" s="155"/>
      <c r="CU24" s="155"/>
      <c r="CV24" s="155"/>
      <c r="CW24" s="155"/>
      <c r="CX24" s="155"/>
      <c r="CY24" s="155"/>
      <c r="CZ24" s="155"/>
      <c r="DA24" s="156"/>
      <c r="BNB24" s="42"/>
      <c r="BNC24" s="42"/>
      <c r="BND24" s="42"/>
      <c r="BNE24" s="42"/>
      <c r="BNF24" s="42"/>
      <c r="BNG24" s="42"/>
      <c r="BNH24" s="42"/>
      <c r="BNI24" s="42"/>
      <c r="BNJ24" s="42"/>
      <c r="BNK24" s="42"/>
      <c r="BNL24" s="42"/>
      <c r="BNM24" s="42"/>
      <c r="BNN24" s="42"/>
      <c r="BNO24" s="42"/>
      <c r="BNP24" s="42"/>
      <c r="BNQ24" s="42"/>
      <c r="BNR24" s="42"/>
      <c r="BNS24" s="42"/>
      <c r="BNT24" s="42"/>
      <c r="BNU24" s="42"/>
      <c r="BNV24" s="42"/>
      <c r="BNW24" s="42"/>
      <c r="BNX24" s="42"/>
      <c r="BNY24" s="42"/>
      <c r="BNZ24" s="42"/>
      <c r="BOA24" s="42"/>
      <c r="BOB24" s="42"/>
      <c r="BOC24" s="42"/>
      <c r="BOD24" s="42"/>
      <c r="BOE24" s="42"/>
      <c r="BOF24" s="42"/>
      <c r="BOG24" s="42"/>
      <c r="BOH24" s="42"/>
      <c r="BOI24" s="42"/>
      <c r="BOJ24" s="42"/>
      <c r="BOK24" s="42"/>
      <c r="BOL24" s="42"/>
      <c r="BOM24" s="42"/>
      <c r="BON24" s="42"/>
      <c r="BOO24" s="42"/>
      <c r="BOP24" s="42"/>
      <c r="BOQ24" s="42"/>
      <c r="BOR24" s="42"/>
      <c r="BOS24" s="42"/>
      <c r="BOT24" s="42"/>
      <c r="BOU24" s="42"/>
      <c r="BOV24" s="42"/>
      <c r="BOW24" s="42"/>
      <c r="BOX24" s="42"/>
      <c r="BOY24" s="42"/>
      <c r="BOZ24" s="42"/>
      <c r="BPA24" s="42"/>
    </row>
    <row r="25" spans="1:1769" s="19" customFormat="1" ht="22.5" customHeight="1">
      <c r="A25" s="48" t="s">
        <v>25</v>
      </c>
      <c r="AO25" s="187" t="s">
        <v>26</v>
      </c>
      <c r="AP25" s="187"/>
      <c r="AQ25" s="187"/>
      <c r="AR25" s="187"/>
      <c r="AS25" s="187"/>
      <c r="AT25" s="187"/>
      <c r="AU25" s="187"/>
      <c r="AV25" s="187"/>
      <c r="AW25" s="187"/>
      <c r="AX25" s="187"/>
      <c r="AY25" s="187"/>
      <c r="AZ25" s="187"/>
      <c r="BA25" s="187"/>
      <c r="BB25" s="187"/>
      <c r="BC25" s="187"/>
      <c r="BD25" s="187"/>
      <c r="BE25" s="187"/>
      <c r="BF25" s="187"/>
      <c r="BG25" s="187"/>
      <c r="BH25" s="187"/>
      <c r="BI25" s="187"/>
      <c r="BJ25" s="187"/>
      <c r="BK25" s="187"/>
      <c r="BL25" s="187"/>
      <c r="BM25" s="187"/>
      <c r="BN25" s="187"/>
      <c r="BO25" s="187"/>
      <c r="BP25" s="187"/>
      <c r="BQ25" s="187"/>
      <c r="BR25" s="187"/>
      <c r="BS25" s="187"/>
      <c r="BT25" s="187"/>
      <c r="BU25" s="187"/>
      <c r="BV25" s="187"/>
      <c r="BW25" s="187"/>
      <c r="BX25" s="187"/>
      <c r="BY25" s="187"/>
      <c r="BZ25" s="187"/>
      <c r="CA25" s="187"/>
      <c r="CB25" s="187"/>
      <c r="CC25" s="187"/>
      <c r="CP25" s="47" t="s">
        <v>19</v>
      </c>
      <c r="CR25" s="177">
        <v>383</v>
      </c>
      <c r="CS25" s="178"/>
      <c r="CT25" s="178"/>
      <c r="CU25" s="178"/>
      <c r="CV25" s="178"/>
      <c r="CW25" s="178"/>
      <c r="CX25" s="178"/>
      <c r="CY25" s="178"/>
      <c r="CZ25" s="178"/>
      <c r="DA25" s="179"/>
      <c r="BNB25" s="42"/>
      <c r="BNC25" s="42"/>
      <c r="BND25" s="42"/>
      <c r="BNE25" s="42"/>
      <c r="BNF25" s="42"/>
      <c r="BNG25" s="42"/>
      <c r="BNH25" s="42"/>
      <c r="BNI25" s="42"/>
      <c r="BNJ25" s="42"/>
      <c r="BNK25" s="42"/>
      <c r="BNL25" s="42"/>
      <c r="BNM25" s="42"/>
      <c r="BNN25" s="42"/>
      <c r="BNO25" s="42"/>
      <c r="BNP25" s="42"/>
      <c r="BNQ25" s="42"/>
      <c r="BNR25" s="42"/>
      <c r="BNS25" s="42"/>
      <c r="BNT25" s="42"/>
      <c r="BNU25" s="42"/>
      <c r="BNV25" s="42"/>
      <c r="BNW25" s="42"/>
      <c r="BNX25" s="42"/>
      <c r="BNY25" s="42"/>
      <c r="BNZ25" s="42"/>
      <c r="BOA25" s="42"/>
      <c r="BOB25" s="42"/>
      <c r="BOC25" s="42"/>
      <c r="BOD25" s="42"/>
      <c r="BOE25" s="42"/>
      <c r="BOF25" s="42"/>
      <c r="BOG25" s="42"/>
      <c r="BOH25" s="42"/>
      <c r="BOI25" s="42"/>
      <c r="BOJ25" s="42"/>
      <c r="BOK25" s="42"/>
      <c r="BOL25" s="42"/>
      <c r="BOM25" s="42"/>
      <c r="BON25" s="42"/>
      <c r="BOO25" s="42"/>
      <c r="BOP25" s="42"/>
      <c r="BOQ25" s="42"/>
      <c r="BOR25" s="42"/>
      <c r="BOS25" s="42"/>
      <c r="BOT25" s="42"/>
      <c r="BOU25" s="42"/>
      <c r="BOV25" s="42"/>
      <c r="BOW25" s="42"/>
      <c r="BOX25" s="42"/>
      <c r="BOY25" s="42"/>
      <c r="BOZ25" s="42"/>
      <c r="BPA25" s="42"/>
    </row>
    <row r="27" spans="1:1769" s="2" customFormat="1">
      <c r="BNB27" s="43"/>
      <c r="BNC27" s="43"/>
      <c r="BND27" s="43"/>
      <c r="BNE27" s="43"/>
      <c r="BNF27" s="43"/>
      <c r="BNG27" s="43"/>
      <c r="BNH27" s="43"/>
      <c r="BNI27" s="43"/>
      <c r="BNJ27" s="43"/>
      <c r="BNK27" s="43"/>
      <c r="BNL27" s="43"/>
      <c r="BNM27" s="43"/>
      <c r="BNN27" s="43"/>
      <c r="BNO27" s="43"/>
      <c r="BNP27" s="43"/>
      <c r="BNQ27" s="43"/>
      <c r="BNR27" s="43"/>
      <c r="BNS27" s="43"/>
      <c r="BNT27" s="43"/>
      <c r="BNU27" s="43"/>
      <c r="BNV27" s="43"/>
      <c r="BNW27" s="43"/>
      <c r="BNX27" s="43"/>
      <c r="BNY27" s="43"/>
      <c r="BNZ27" s="43"/>
      <c r="BOA27" s="43"/>
      <c r="BOB27" s="43"/>
      <c r="BOC27" s="43"/>
      <c r="BOD27" s="43"/>
      <c r="BOE27" s="43"/>
      <c r="BOF27" s="43"/>
      <c r="BOG27" s="43"/>
      <c r="BOH27" s="43"/>
      <c r="BOI27" s="43"/>
      <c r="BOJ27" s="43"/>
      <c r="BOK27" s="43"/>
      <c r="BOL27" s="43"/>
      <c r="BOM27" s="43"/>
      <c r="BON27" s="43"/>
      <c r="BOO27" s="43"/>
      <c r="BOP27" s="43"/>
      <c r="BOQ27" s="43"/>
      <c r="BOR27" s="43"/>
      <c r="BOS27" s="43"/>
      <c r="BOT27" s="43"/>
      <c r="BOU27" s="43"/>
      <c r="BOV27" s="43"/>
      <c r="BOW27" s="43"/>
      <c r="BOX27" s="43"/>
      <c r="BOY27" s="43"/>
      <c r="BOZ27" s="43"/>
      <c r="BPA27" s="43"/>
    </row>
    <row r="28" spans="1:1769" s="21" customFormat="1" ht="25.5" customHeight="1">
      <c r="A28" s="79" t="s">
        <v>27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 t="s">
        <v>32</v>
      </c>
      <c r="AT28" s="150"/>
      <c r="AU28" s="150"/>
      <c r="AV28" s="150"/>
      <c r="AW28" s="150"/>
      <c r="AX28" s="150"/>
      <c r="AY28" s="150"/>
      <c r="AZ28" s="150"/>
      <c r="BA28" s="150"/>
      <c r="BB28" s="150" t="s">
        <v>102</v>
      </c>
      <c r="BC28" s="150"/>
      <c r="BD28" s="150"/>
      <c r="BE28" s="150"/>
      <c r="BF28" s="150"/>
      <c r="BG28" s="150"/>
      <c r="BH28" s="150"/>
      <c r="BI28" s="150"/>
      <c r="BJ28" s="150"/>
      <c r="BK28" s="150"/>
      <c r="BL28" s="150"/>
      <c r="BM28" s="150"/>
      <c r="BN28" s="150"/>
      <c r="BO28" s="150"/>
      <c r="BP28" s="150"/>
      <c r="BQ28" s="150"/>
      <c r="BR28" s="150"/>
      <c r="BS28" s="150"/>
      <c r="BT28" s="150"/>
      <c r="BU28" s="150"/>
      <c r="BV28" s="150"/>
      <c r="BW28" s="150"/>
      <c r="BX28" s="150"/>
      <c r="BY28" s="150"/>
      <c r="BZ28" s="150"/>
      <c r="CA28" s="150"/>
      <c r="CB28" s="150"/>
      <c r="CC28" s="150"/>
      <c r="CD28" s="150"/>
      <c r="CE28" s="150"/>
      <c r="CF28" s="150"/>
      <c r="CG28" s="150"/>
      <c r="CH28" s="150"/>
      <c r="CI28" s="150"/>
      <c r="CJ28" s="150"/>
      <c r="CK28" s="150"/>
      <c r="CL28" s="150"/>
      <c r="CM28" s="150"/>
      <c r="CN28" s="150"/>
      <c r="CO28" s="150"/>
      <c r="CP28" s="150"/>
      <c r="CQ28" s="150"/>
      <c r="CR28" s="150"/>
      <c r="CS28" s="150"/>
      <c r="CT28" s="150"/>
      <c r="CU28" s="150"/>
      <c r="CV28" s="150"/>
      <c r="CW28" s="150"/>
      <c r="CX28" s="150"/>
      <c r="CY28" s="150"/>
      <c r="CZ28" s="150"/>
      <c r="DA28" s="150"/>
      <c r="DB28" s="162" t="s">
        <v>108</v>
      </c>
      <c r="DC28" s="162"/>
      <c r="DD28" s="162"/>
      <c r="DE28" s="162"/>
      <c r="DF28" s="162"/>
      <c r="DG28" s="162"/>
      <c r="DH28" s="162"/>
      <c r="DI28" s="162"/>
      <c r="DJ28" s="162"/>
      <c r="DK28" s="162"/>
      <c r="DL28" s="162"/>
      <c r="DM28" s="162"/>
      <c r="DN28" s="162"/>
      <c r="DO28" s="162"/>
      <c r="DP28" s="162"/>
      <c r="DQ28" s="162"/>
      <c r="DR28" s="162"/>
      <c r="DS28" s="162"/>
      <c r="DT28" s="162"/>
      <c r="DU28" s="162"/>
      <c r="DV28" s="162"/>
      <c r="DW28" s="162"/>
      <c r="DX28" s="162"/>
      <c r="DY28" s="162"/>
      <c r="DZ28" s="162"/>
      <c r="EA28" s="162"/>
      <c r="EB28" s="162"/>
      <c r="EC28" s="162"/>
      <c r="ED28" s="162"/>
      <c r="EE28" s="162"/>
      <c r="EF28" s="162"/>
      <c r="EG28" s="162"/>
      <c r="EH28" s="162"/>
      <c r="EI28" s="162"/>
      <c r="EJ28" s="162"/>
      <c r="EK28" s="162"/>
      <c r="EL28" s="162"/>
      <c r="EM28" s="162"/>
      <c r="EN28" s="162"/>
      <c r="EO28" s="162"/>
      <c r="EP28" s="162"/>
      <c r="EQ28" s="162"/>
      <c r="ER28" s="162"/>
      <c r="ES28" s="162"/>
      <c r="ET28" s="162"/>
      <c r="EU28" s="162"/>
      <c r="EV28" s="162"/>
      <c r="EW28" s="162"/>
      <c r="EX28" s="162"/>
      <c r="EY28" s="162"/>
      <c r="EZ28" s="162"/>
      <c r="FA28" s="162"/>
      <c r="FB28" s="162" t="s">
        <v>109</v>
      </c>
      <c r="FC28" s="162"/>
      <c r="FD28" s="162"/>
      <c r="FE28" s="162"/>
      <c r="FF28" s="162"/>
      <c r="FG28" s="162"/>
      <c r="FH28" s="162"/>
      <c r="FI28" s="162"/>
      <c r="FJ28" s="162"/>
      <c r="FK28" s="162"/>
      <c r="FL28" s="162"/>
      <c r="FM28" s="162"/>
      <c r="FN28" s="162"/>
      <c r="FO28" s="162"/>
      <c r="FP28" s="162"/>
      <c r="FQ28" s="162"/>
      <c r="FR28" s="162"/>
      <c r="FS28" s="162"/>
      <c r="FT28" s="162"/>
      <c r="FU28" s="162"/>
      <c r="FV28" s="162"/>
      <c r="FW28" s="162"/>
      <c r="FX28" s="162"/>
      <c r="FY28" s="162"/>
      <c r="FZ28" s="162"/>
      <c r="GA28" s="162"/>
      <c r="GB28" s="162"/>
      <c r="GC28" s="162"/>
      <c r="GD28" s="162"/>
      <c r="GE28" s="162"/>
      <c r="GF28" s="162"/>
      <c r="GG28" s="162"/>
      <c r="GH28" s="162"/>
      <c r="GI28" s="162"/>
      <c r="GJ28" s="162"/>
      <c r="GK28" s="162"/>
      <c r="GL28" s="162"/>
      <c r="GM28" s="162"/>
      <c r="GN28" s="162"/>
      <c r="GO28" s="162"/>
      <c r="GP28" s="162"/>
      <c r="GQ28" s="162"/>
      <c r="GR28" s="162"/>
      <c r="GS28" s="162"/>
      <c r="GT28" s="162"/>
      <c r="GU28" s="162"/>
      <c r="GV28" s="162"/>
      <c r="GW28" s="162"/>
      <c r="GX28" s="162"/>
      <c r="GY28" s="162"/>
      <c r="GZ28" s="162"/>
      <c r="HA28" s="162"/>
      <c r="HB28" s="162" t="s">
        <v>110</v>
      </c>
      <c r="HC28" s="162"/>
      <c r="HD28" s="162"/>
      <c r="HE28" s="162"/>
      <c r="HF28" s="162"/>
      <c r="HG28" s="162"/>
      <c r="HH28" s="162"/>
      <c r="HI28" s="162"/>
      <c r="HJ28" s="162"/>
      <c r="HK28" s="162"/>
      <c r="HL28" s="162"/>
      <c r="HM28" s="162"/>
      <c r="HN28" s="162"/>
      <c r="HO28" s="162"/>
      <c r="HP28" s="162"/>
      <c r="HQ28" s="162"/>
      <c r="HR28" s="162"/>
      <c r="HS28" s="162"/>
      <c r="HT28" s="162"/>
      <c r="HU28" s="162"/>
      <c r="HV28" s="162"/>
      <c r="HW28" s="162"/>
      <c r="HX28" s="162"/>
      <c r="HY28" s="162"/>
      <c r="HZ28" s="162"/>
      <c r="IA28" s="162"/>
      <c r="IB28" s="162"/>
      <c r="IC28" s="162"/>
      <c r="ID28" s="162"/>
      <c r="IE28" s="162"/>
      <c r="IF28" s="162"/>
      <c r="IG28" s="162"/>
      <c r="IH28" s="162"/>
      <c r="II28" s="162"/>
      <c r="IJ28" s="162"/>
      <c r="IK28" s="162"/>
      <c r="IL28" s="162"/>
      <c r="IM28" s="162"/>
      <c r="IN28" s="162"/>
      <c r="IO28" s="162"/>
      <c r="IP28" s="162"/>
      <c r="IQ28" s="162"/>
      <c r="IR28" s="162"/>
      <c r="IS28" s="162"/>
      <c r="IT28" s="162"/>
      <c r="IU28" s="162"/>
      <c r="IV28" s="162"/>
      <c r="IW28" s="162"/>
      <c r="IX28" s="162"/>
      <c r="IY28" s="162"/>
      <c r="IZ28" s="162"/>
      <c r="JA28" s="162"/>
      <c r="JB28" s="162" t="s">
        <v>111</v>
      </c>
      <c r="JC28" s="162"/>
      <c r="JD28" s="162"/>
      <c r="JE28" s="162"/>
      <c r="JF28" s="162"/>
      <c r="JG28" s="162"/>
      <c r="JH28" s="162"/>
      <c r="JI28" s="162"/>
      <c r="JJ28" s="162"/>
      <c r="JK28" s="162"/>
      <c r="JL28" s="162"/>
      <c r="JM28" s="162"/>
      <c r="JN28" s="162"/>
      <c r="JO28" s="162"/>
      <c r="JP28" s="162"/>
      <c r="JQ28" s="162"/>
      <c r="JR28" s="162"/>
      <c r="JS28" s="162"/>
      <c r="JT28" s="162"/>
      <c r="JU28" s="162"/>
      <c r="JV28" s="162"/>
      <c r="JW28" s="162"/>
      <c r="JX28" s="162"/>
      <c r="JY28" s="162"/>
      <c r="JZ28" s="162"/>
      <c r="KA28" s="162"/>
      <c r="KB28" s="162"/>
      <c r="KC28" s="162"/>
      <c r="KD28" s="162"/>
      <c r="KE28" s="162"/>
      <c r="KF28" s="162"/>
      <c r="KG28" s="162"/>
      <c r="KH28" s="162"/>
      <c r="KI28" s="162"/>
      <c r="KJ28" s="162"/>
      <c r="KK28" s="162"/>
      <c r="KL28" s="162"/>
      <c r="KM28" s="162"/>
      <c r="KN28" s="162"/>
      <c r="KO28" s="162"/>
      <c r="KP28" s="162"/>
      <c r="KQ28" s="162"/>
      <c r="KR28" s="162"/>
      <c r="KS28" s="162"/>
      <c r="KT28" s="162"/>
      <c r="KU28" s="162"/>
      <c r="KV28" s="162"/>
      <c r="KW28" s="162"/>
      <c r="KX28" s="162"/>
      <c r="KY28" s="162"/>
      <c r="KZ28" s="162"/>
      <c r="LA28" s="162"/>
      <c r="LB28" s="162" t="s">
        <v>112</v>
      </c>
      <c r="LC28" s="162"/>
      <c r="LD28" s="162"/>
      <c r="LE28" s="162"/>
      <c r="LF28" s="162"/>
      <c r="LG28" s="162"/>
      <c r="LH28" s="162"/>
      <c r="LI28" s="162"/>
      <c r="LJ28" s="162"/>
      <c r="LK28" s="162"/>
      <c r="LL28" s="162"/>
      <c r="LM28" s="162"/>
      <c r="LN28" s="162"/>
      <c r="LO28" s="162"/>
      <c r="LP28" s="162"/>
      <c r="LQ28" s="162"/>
      <c r="LR28" s="162"/>
      <c r="LS28" s="162"/>
      <c r="LT28" s="162"/>
      <c r="LU28" s="162"/>
      <c r="LV28" s="162"/>
      <c r="LW28" s="162"/>
      <c r="LX28" s="162"/>
      <c r="LY28" s="162"/>
      <c r="LZ28" s="162"/>
      <c r="MA28" s="162"/>
      <c r="MB28" s="162"/>
      <c r="MC28" s="162"/>
      <c r="MD28" s="162"/>
      <c r="ME28" s="162"/>
      <c r="MF28" s="162"/>
      <c r="MG28" s="162"/>
      <c r="MH28" s="162"/>
      <c r="MI28" s="162"/>
      <c r="MJ28" s="162"/>
      <c r="MK28" s="162"/>
      <c r="ML28" s="162"/>
      <c r="MM28" s="162"/>
      <c r="MN28" s="162"/>
      <c r="MO28" s="162"/>
      <c r="MP28" s="162"/>
      <c r="MQ28" s="162"/>
      <c r="MR28" s="162"/>
      <c r="MS28" s="162"/>
      <c r="MT28" s="162"/>
      <c r="MU28" s="162"/>
      <c r="MV28" s="162"/>
      <c r="MW28" s="162"/>
      <c r="MX28" s="162"/>
      <c r="MY28" s="162"/>
      <c r="MZ28" s="162"/>
      <c r="NA28" s="162"/>
      <c r="NB28" s="162" t="s">
        <v>113</v>
      </c>
      <c r="NC28" s="162"/>
      <c r="ND28" s="162"/>
      <c r="NE28" s="162"/>
      <c r="NF28" s="162"/>
      <c r="NG28" s="162"/>
      <c r="NH28" s="162"/>
      <c r="NI28" s="162"/>
      <c r="NJ28" s="162"/>
      <c r="NK28" s="162"/>
      <c r="NL28" s="162"/>
      <c r="NM28" s="162"/>
      <c r="NN28" s="162"/>
      <c r="NO28" s="162"/>
      <c r="NP28" s="162"/>
      <c r="NQ28" s="162"/>
      <c r="NR28" s="162"/>
      <c r="NS28" s="162"/>
      <c r="NT28" s="162"/>
      <c r="NU28" s="162"/>
      <c r="NV28" s="162"/>
      <c r="NW28" s="162"/>
      <c r="NX28" s="162"/>
      <c r="NY28" s="162"/>
      <c r="NZ28" s="162"/>
      <c r="OA28" s="162"/>
      <c r="OB28" s="162"/>
      <c r="OC28" s="162"/>
      <c r="OD28" s="162"/>
      <c r="OE28" s="162"/>
      <c r="OF28" s="162"/>
      <c r="OG28" s="162"/>
      <c r="OH28" s="162"/>
      <c r="OI28" s="162"/>
      <c r="OJ28" s="162"/>
      <c r="OK28" s="162"/>
      <c r="OL28" s="162"/>
      <c r="OM28" s="162"/>
      <c r="ON28" s="162"/>
      <c r="OO28" s="162"/>
      <c r="OP28" s="162"/>
      <c r="OQ28" s="162"/>
      <c r="OR28" s="162"/>
      <c r="OS28" s="162"/>
      <c r="OT28" s="162"/>
      <c r="OU28" s="162"/>
      <c r="OV28" s="162"/>
      <c r="OW28" s="162"/>
      <c r="OX28" s="162"/>
      <c r="OY28" s="162"/>
      <c r="OZ28" s="162"/>
      <c r="PA28" s="162"/>
      <c r="PB28" s="162" t="s">
        <v>114</v>
      </c>
      <c r="PC28" s="162"/>
      <c r="PD28" s="162"/>
      <c r="PE28" s="162"/>
      <c r="PF28" s="162"/>
      <c r="PG28" s="162"/>
      <c r="PH28" s="162"/>
      <c r="PI28" s="162"/>
      <c r="PJ28" s="162"/>
      <c r="PK28" s="162"/>
      <c r="PL28" s="162"/>
      <c r="PM28" s="162"/>
      <c r="PN28" s="162"/>
      <c r="PO28" s="162"/>
      <c r="PP28" s="162"/>
      <c r="PQ28" s="162"/>
      <c r="PR28" s="162"/>
      <c r="PS28" s="162"/>
      <c r="PT28" s="162"/>
      <c r="PU28" s="162"/>
      <c r="PV28" s="162"/>
      <c r="PW28" s="162"/>
      <c r="PX28" s="162"/>
      <c r="PY28" s="162"/>
      <c r="PZ28" s="162"/>
      <c r="QA28" s="162"/>
      <c r="QB28" s="162"/>
      <c r="QC28" s="162"/>
      <c r="QD28" s="162"/>
      <c r="QE28" s="162"/>
      <c r="QF28" s="162"/>
      <c r="QG28" s="162"/>
      <c r="QH28" s="162"/>
      <c r="QI28" s="162"/>
      <c r="QJ28" s="162"/>
      <c r="QK28" s="162"/>
      <c r="QL28" s="162"/>
      <c r="QM28" s="162"/>
      <c r="QN28" s="162"/>
      <c r="QO28" s="162"/>
      <c r="QP28" s="162"/>
      <c r="QQ28" s="162"/>
      <c r="QR28" s="162"/>
      <c r="QS28" s="162"/>
      <c r="QT28" s="162"/>
      <c r="QU28" s="162"/>
      <c r="QV28" s="162"/>
      <c r="QW28" s="162"/>
      <c r="QX28" s="162"/>
      <c r="QY28" s="162"/>
      <c r="QZ28" s="162"/>
      <c r="RA28" s="162"/>
      <c r="RB28" s="162" t="s">
        <v>115</v>
      </c>
      <c r="RC28" s="162"/>
      <c r="RD28" s="162"/>
      <c r="RE28" s="162"/>
      <c r="RF28" s="162"/>
      <c r="RG28" s="162"/>
      <c r="RH28" s="162"/>
      <c r="RI28" s="162"/>
      <c r="RJ28" s="162"/>
      <c r="RK28" s="162"/>
      <c r="RL28" s="162"/>
      <c r="RM28" s="162"/>
      <c r="RN28" s="162"/>
      <c r="RO28" s="162"/>
      <c r="RP28" s="162"/>
      <c r="RQ28" s="162"/>
      <c r="RR28" s="162"/>
      <c r="RS28" s="162"/>
      <c r="RT28" s="162"/>
      <c r="RU28" s="162"/>
      <c r="RV28" s="162"/>
      <c r="RW28" s="162"/>
      <c r="RX28" s="162"/>
      <c r="RY28" s="162"/>
      <c r="RZ28" s="162"/>
      <c r="SA28" s="162"/>
      <c r="SB28" s="162"/>
      <c r="SC28" s="162"/>
      <c r="SD28" s="162"/>
      <c r="SE28" s="162"/>
      <c r="SF28" s="162"/>
      <c r="SG28" s="162"/>
      <c r="SH28" s="162"/>
      <c r="SI28" s="162"/>
      <c r="SJ28" s="162"/>
      <c r="SK28" s="162"/>
      <c r="SL28" s="162"/>
      <c r="SM28" s="162"/>
      <c r="SN28" s="162"/>
      <c r="SO28" s="162"/>
      <c r="SP28" s="162"/>
      <c r="SQ28" s="162"/>
      <c r="SR28" s="162"/>
      <c r="SS28" s="162"/>
      <c r="ST28" s="162"/>
      <c r="SU28" s="162"/>
      <c r="SV28" s="162"/>
      <c r="SW28" s="162"/>
      <c r="SX28" s="162"/>
      <c r="SY28" s="162"/>
      <c r="SZ28" s="162"/>
      <c r="TA28" s="162"/>
      <c r="TB28" s="162" t="s">
        <v>116</v>
      </c>
      <c r="TC28" s="162"/>
      <c r="TD28" s="162"/>
      <c r="TE28" s="162"/>
      <c r="TF28" s="162"/>
      <c r="TG28" s="162"/>
      <c r="TH28" s="162"/>
      <c r="TI28" s="162"/>
      <c r="TJ28" s="162"/>
      <c r="TK28" s="162"/>
      <c r="TL28" s="162"/>
      <c r="TM28" s="162"/>
      <c r="TN28" s="162"/>
      <c r="TO28" s="162"/>
      <c r="TP28" s="162"/>
      <c r="TQ28" s="162"/>
      <c r="TR28" s="162"/>
      <c r="TS28" s="162"/>
      <c r="TT28" s="162"/>
      <c r="TU28" s="162"/>
      <c r="TV28" s="162"/>
      <c r="TW28" s="162"/>
      <c r="TX28" s="162"/>
      <c r="TY28" s="162"/>
      <c r="TZ28" s="162"/>
      <c r="UA28" s="162"/>
      <c r="UB28" s="162"/>
      <c r="UC28" s="162"/>
      <c r="UD28" s="162"/>
      <c r="UE28" s="162"/>
      <c r="UF28" s="162"/>
      <c r="UG28" s="162"/>
      <c r="UH28" s="162"/>
      <c r="UI28" s="162"/>
      <c r="UJ28" s="162"/>
      <c r="UK28" s="162"/>
      <c r="UL28" s="162"/>
      <c r="UM28" s="162"/>
      <c r="UN28" s="162"/>
      <c r="UO28" s="162"/>
      <c r="UP28" s="162"/>
      <c r="UQ28" s="162"/>
      <c r="UR28" s="162"/>
      <c r="US28" s="162"/>
      <c r="UT28" s="162"/>
      <c r="UU28" s="162"/>
      <c r="UV28" s="162"/>
      <c r="UW28" s="162"/>
      <c r="UX28" s="162"/>
      <c r="UY28" s="162"/>
      <c r="UZ28" s="162"/>
      <c r="VA28" s="162"/>
      <c r="VB28" s="162" t="s">
        <v>117</v>
      </c>
      <c r="VC28" s="162"/>
      <c r="VD28" s="162"/>
      <c r="VE28" s="162"/>
      <c r="VF28" s="162"/>
      <c r="VG28" s="162"/>
      <c r="VH28" s="162"/>
      <c r="VI28" s="162"/>
      <c r="VJ28" s="162"/>
      <c r="VK28" s="162"/>
      <c r="VL28" s="162"/>
      <c r="VM28" s="162"/>
      <c r="VN28" s="162"/>
      <c r="VO28" s="162"/>
      <c r="VP28" s="162"/>
      <c r="VQ28" s="162"/>
      <c r="VR28" s="162"/>
      <c r="VS28" s="162"/>
      <c r="VT28" s="162"/>
      <c r="VU28" s="162"/>
      <c r="VV28" s="162"/>
      <c r="VW28" s="162"/>
      <c r="VX28" s="162"/>
      <c r="VY28" s="162"/>
      <c r="VZ28" s="162"/>
      <c r="WA28" s="162"/>
      <c r="WB28" s="162"/>
      <c r="WC28" s="162"/>
      <c r="WD28" s="162"/>
      <c r="WE28" s="162"/>
      <c r="WF28" s="162"/>
      <c r="WG28" s="162"/>
      <c r="WH28" s="162"/>
      <c r="WI28" s="162"/>
      <c r="WJ28" s="162"/>
      <c r="WK28" s="162"/>
      <c r="WL28" s="162"/>
      <c r="WM28" s="162"/>
      <c r="WN28" s="162"/>
      <c r="WO28" s="162"/>
      <c r="WP28" s="162"/>
      <c r="WQ28" s="162"/>
      <c r="WR28" s="162"/>
      <c r="WS28" s="162"/>
      <c r="WT28" s="162"/>
      <c r="WU28" s="162"/>
      <c r="WV28" s="162"/>
      <c r="WW28" s="162"/>
      <c r="WX28" s="162"/>
      <c r="WY28" s="162"/>
      <c r="WZ28" s="162"/>
      <c r="XA28" s="162"/>
      <c r="XB28" s="162" t="s">
        <v>118</v>
      </c>
      <c r="XC28" s="162"/>
      <c r="XD28" s="162"/>
      <c r="XE28" s="162"/>
      <c r="XF28" s="162"/>
      <c r="XG28" s="162"/>
      <c r="XH28" s="162"/>
      <c r="XI28" s="162"/>
      <c r="XJ28" s="162"/>
      <c r="XK28" s="162"/>
      <c r="XL28" s="162"/>
      <c r="XM28" s="162"/>
      <c r="XN28" s="162"/>
      <c r="XO28" s="162"/>
      <c r="XP28" s="162"/>
      <c r="XQ28" s="162"/>
      <c r="XR28" s="162"/>
      <c r="XS28" s="162"/>
      <c r="XT28" s="162"/>
      <c r="XU28" s="162"/>
      <c r="XV28" s="162"/>
      <c r="XW28" s="162"/>
      <c r="XX28" s="162"/>
      <c r="XY28" s="162"/>
      <c r="XZ28" s="162"/>
      <c r="YA28" s="162"/>
      <c r="YB28" s="162"/>
      <c r="YC28" s="162"/>
      <c r="YD28" s="162"/>
      <c r="YE28" s="162"/>
      <c r="YF28" s="162"/>
      <c r="YG28" s="162"/>
      <c r="YH28" s="162"/>
      <c r="YI28" s="162"/>
      <c r="YJ28" s="162"/>
      <c r="YK28" s="162"/>
      <c r="YL28" s="162"/>
      <c r="YM28" s="162"/>
      <c r="YN28" s="162"/>
      <c r="YO28" s="162"/>
      <c r="YP28" s="162"/>
      <c r="YQ28" s="162"/>
      <c r="YR28" s="162"/>
      <c r="YS28" s="162"/>
      <c r="YT28" s="162"/>
      <c r="YU28" s="162"/>
      <c r="YV28" s="162"/>
      <c r="YW28" s="162"/>
      <c r="YX28" s="162"/>
      <c r="YY28" s="162"/>
      <c r="YZ28" s="162"/>
      <c r="ZA28" s="162"/>
      <c r="ZB28" s="162" t="s">
        <v>119</v>
      </c>
      <c r="ZC28" s="162"/>
      <c r="ZD28" s="162"/>
      <c r="ZE28" s="162"/>
      <c r="ZF28" s="162"/>
      <c r="ZG28" s="162"/>
      <c r="ZH28" s="162"/>
      <c r="ZI28" s="162"/>
      <c r="ZJ28" s="162"/>
      <c r="ZK28" s="162"/>
      <c r="ZL28" s="162"/>
      <c r="ZM28" s="162"/>
      <c r="ZN28" s="162"/>
      <c r="ZO28" s="162"/>
      <c r="ZP28" s="162"/>
      <c r="ZQ28" s="162"/>
      <c r="ZR28" s="162"/>
      <c r="ZS28" s="162"/>
      <c r="ZT28" s="162"/>
      <c r="ZU28" s="162"/>
      <c r="ZV28" s="162"/>
      <c r="ZW28" s="162"/>
      <c r="ZX28" s="162"/>
      <c r="ZY28" s="162"/>
      <c r="ZZ28" s="162"/>
      <c r="AAA28" s="162"/>
      <c r="AAB28" s="162"/>
      <c r="AAC28" s="162"/>
      <c r="AAD28" s="162"/>
      <c r="AAE28" s="162"/>
      <c r="AAF28" s="162"/>
      <c r="AAG28" s="162"/>
      <c r="AAH28" s="162"/>
      <c r="AAI28" s="162"/>
      <c r="AAJ28" s="162"/>
      <c r="AAK28" s="162"/>
      <c r="AAL28" s="162"/>
      <c r="AAM28" s="162"/>
      <c r="AAN28" s="162"/>
      <c r="AAO28" s="162"/>
      <c r="AAP28" s="162"/>
      <c r="AAQ28" s="162"/>
      <c r="AAR28" s="162"/>
      <c r="AAS28" s="162"/>
      <c r="AAT28" s="162"/>
      <c r="AAU28" s="162"/>
      <c r="AAV28" s="162"/>
      <c r="AAW28" s="162"/>
      <c r="AAX28" s="162"/>
      <c r="AAY28" s="162"/>
      <c r="AAZ28" s="162"/>
      <c r="ABA28" s="162"/>
      <c r="ABB28" s="162" t="s">
        <v>120</v>
      </c>
      <c r="ABC28" s="162"/>
      <c r="ABD28" s="162"/>
      <c r="ABE28" s="162"/>
      <c r="ABF28" s="162"/>
      <c r="ABG28" s="162"/>
      <c r="ABH28" s="162"/>
      <c r="ABI28" s="162"/>
      <c r="ABJ28" s="162"/>
      <c r="ABK28" s="162"/>
      <c r="ABL28" s="162"/>
      <c r="ABM28" s="162"/>
      <c r="ABN28" s="162"/>
      <c r="ABO28" s="162"/>
      <c r="ABP28" s="162"/>
      <c r="ABQ28" s="162"/>
      <c r="ABR28" s="162"/>
      <c r="ABS28" s="162"/>
      <c r="ABT28" s="162"/>
      <c r="ABU28" s="162"/>
      <c r="ABV28" s="162"/>
      <c r="ABW28" s="162"/>
      <c r="ABX28" s="162"/>
      <c r="ABY28" s="162"/>
      <c r="ABZ28" s="162"/>
      <c r="ACA28" s="162"/>
      <c r="ACB28" s="162"/>
      <c r="ACC28" s="162"/>
      <c r="ACD28" s="162"/>
      <c r="ACE28" s="162"/>
      <c r="ACF28" s="162"/>
      <c r="ACG28" s="162"/>
      <c r="ACH28" s="162"/>
      <c r="ACI28" s="162"/>
      <c r="ACJ28" s="162"/>
      <c r="ACK28" s="162"/>
      <c r="ACL28" s="162"/>
      <c r="ACM28" s="162"/>
      <c r="ACN28" s="162"/>
      <c r="ACO28" s="162"/>
      <c r="ACP28" s="162"/>
      <c r="ACQ28" s="162"/>
      <c r="ACR28" s="162"/>
      <c r="ACS28" s="162"/>
      <c r="ACT28" s="162"/>
      <c r="ACU28" s="162"/>
      <c r="ACV28" s="162"/>
      <c r="ACW28" s="162"/>
      <c r="ACX28" s="162"/>
      <c r="ACY28" s="162"/>
      <c r="ACZ28" s="162"/>
      <c r="ADA28" s="162"/>
      <c r="ADB28" s="162" t="s">
        <v>121</v>
      </c>
      <c r="ADC28" s="162"/>
      <c r="ADD28" s="162"/>
      <c r="ADE28" s="162"/>
      <c r="ADF28" s="162"/>
      <c r="ADG28" s="162"/>
      <c r="ADH28" s="162"/>
      <c r="ADI28" s="162"/>
      <c r="ADJ28" s="162"/>
      <c r="ADK28" s="162"/>
      <c r="ADL28" s="162"/>
      <c r="ADM28" s="162"/>
      <c r="ADN28" s="162"/>
      <c r="ADO28" s="162"/>
      <c r="ADP28" s="162"/>
      <c r="ADQ28" s="162"/>
      <c r="ADR28" s="162"/>
      <c r="ADS28" s="162"/>
      <c r="ADT28" s="162"/>
      <c r="ADU28" s="162"/>
      <c r="ADV28" s="162"/>
      <c r="ADW28" s="162"/>
      <c r="ADX28" s="162"/>
      <c r="ADY28" s="162"/>
      <c r="ADZ28" s="162"/>
      <c r="AEA28" s="162"/>
      <c r="AEB28" s="162"/>
      <c r="AEC28" s="162"/>
      <c r="AED28" s="162"/>
      <c r="AEE28" s="162"/>
      <c r="AEF28" s="162"/>
      <c r="AEG28" s="162"/>
      <c r="AEH28" s="162"/>
      <c r="AEI28" s="162"/>
      <c r="AEJ28" s="162"/>
      <c r="AEK28" s="162"/>
      <c r="AEL28" s="162"/>
      <c r="AEM28" s="162"/>
      <c r="AEN28" s="162"/>
      <c r="AEO28" s="162"/>
      <c r="AEP28" s="162"/>
      <c r="AEQ28" s="162"/>
      <c r="AER28" s="162"/>
      <c r="AES28" s="162"/>
      <c r="AET28" s="162"/>
      <c r="AEU28" s="162"/>
      <c r="AEV28" s="162"/>
      <c r="AEW28" s="162"/>
      <c r="AEX28" s="162"/>
      <c r="AEY28" s="162"/>
      <c r="AEZ28" s="162"/>
      <c r="AFA28" s="162"/>
      <c r="AFB28" s="162" t="s">
        <v>122</v>
      </c>
      <c r="AFC28" s="162"/>
      <c r="AFD28" s="162"/>
      <c r="AFE28" s="162"/>
      <c r="AFF28" s="162"/>
      <c r="AFG28" s="162"/>
      <c r="AFH28" s="162"/>
      <c r="AFI28" s="162"/>
      <c r="AFJ28" s="162"/>
      <c r="AFK28" s="162"/>
      <c r="AFL28" s="162"/>
      <c r="AFM28" s="162"/>
      <c r="AFN28" s="162"/>
      <c r="AFO28" s="162"/>
      <c r="AFP28" s="162"/>
      <c r="AFQ28" s="162"/>
      <c r="AFR28" s="162"/>
      <c r="AFS28" s="162"/>
      <c r="AFT28" s="162"/>
      <c r="AFU28" s="162"/>
      <c r="AFV28" s="162"/>
      <c r="AFW28" s="162"/>
      <c r="AFX28" s="162"/>
      <c r="AFY28" s="162"/>
      <c r="AFZ28" s="162"/>
      <c r="AGA28" s="162"/>
      <c r="AGB28" s="162"/>
      <c r="AGC28" s="162"/>
      <c r="AGD28" s="162"/>
      <c r="AGE28" s="162"/>
      <c r="AGF28" s="162"/>
      <c r="AGG28" s="162"/>
      <c r="AGH28" s="162"/>
      <c r="AGI28" s="162"/>
      <c r="AGJ28" s="162"/>
      <c r="AGK28" s="162"/>
      <c r="AGL28" s="162"/>
      <c r="AGM28" s="162"/>
      <c r="AGN28" s="162"/>
      <c r="AGO28" s="162"/>
      <c r="AGP28" s="162"/>
      <c r="AGQ28" s="162"/>
      <c r="AGR28" s="162"/>
      <c r="AGS28" s="162"/>
      <c r="AGT28" s="162"/>
      <c r="AGU28" s="162"/>
      <c r="AGV28" s="162"/>
      <c r="AGW28" s="162"/>
      <c r="AGX28" s="162"/>
      <c r="AGY28" s="162"/>
      <c r="AGZ28" s="162"/>
      <c r="AHA28" s="162"/>
      <c r="AHB28" s="162" t="s">
        <v>123</v>
      </c>
      <c r="AHC28" s="162"/>
      <c r="AHD28" s="162"/>
      <c r="AHE28" s="162"/>
      <c r="AHF28" s="162"/>
      <c r="AHG28" s="162"/>
      <c r="AHH28" s="162"/>
      <c r="AHI28" s="162"/>
      <c r="AHJ28" s="162"/>
      <c r="AHK28" s="162"/>
      <c r="AHL28" s="162"/>
      <c r="AHM28" s="162"/>
      <c r="AHN28" s="162"/>
      <c r="AHO28" s="162"/>
      <c r="AHP28" s="162"/>
      <c r="AHQ28" s="162"/>
      <c r="AHR28" s="162"/>
      <c r="AHS28" s="162"/>
      <c r="AHT28" s="162"/>
      <c r="AHU28" s="162"/>
      <c r="AHV28" s="162"/>
      <c r="AHW28" s="162"/>
      <c r="AHX28" s="162"/>
      <c r="AHY28" s="162"/>
      <c r="AHZ28" s="162"/>
      <c r="AIA28" s="162"/>
      <c r="AIB28" s="162"/>
      <c r="AIC28" s="162"/>
      <c r="AID28" s="162"/>
      <c r="AIE28" s="162"/>
      <c r="AIF28" s="162"/>
      <c r="AIG28" s="162"/>
      <c r="AIH28" s="162"/>
      <c r="AII28" s="162"/>
      <c r="AIJ28" s="162"/>
      <c r="AIK28" s="162"/>
      <c r="AIL28" s="162"/>
      <c r="AIM28" s="162"/>
      <c r="AIN28" s="162"/>
      <c r="AIO28" s="162"/>
      <c r="AIP28" s="162"/>
      <c r="AIQ28" s="162"/>
      <c r="AIR28" s="162"/>
      <c r="AIS28" s="162"/>
      <c r="AIT28" s="162"/>
      <c r="AIU28" s="162"/>
      <c r="AIV28" s="162"/>
      <c r="AIW28" s="162"/>
      <c r="AIX28" s="162"/>
      <c r="AIY28" s="162"/>
      <c r="AIZ28" s="162"/>
      <c r="AJA28" s="162"/>
      <c r="AJB28" s="162" t="s">
        <v>124</v>
      </c>
      <c r="AJC28" s="162"/>
      <c r="AJD28" s="162"/>
      <c r="AJE28" s="162"/>
      <c r="AJF28" s="162"/>
      <c r="AJG28" s="162"/>
      <c r="AJH28" s="162"/>
      <c r="AJI28" s="162"/>
      <c r="AJJ28" s="162"/>
      <c r="AJK28" s="162"/>
      <c r="AJL28" s="162"/>
      <c r="AJM28" s="162"/>
      <c r="AJN28" s="162"/>
      <c r="AJO28" s="162"/>
      <c r="AJP28" s="162"/>
      <c r="AJQ28" s="162"/>
      <c r="AJR28" s="162"/>
      <c r="AJS28" s="162"/>
      <c r="AJT28" s="162"/>
      <c r="AJU28" s="162"/>
      <c r="AJV28" s="162"/>
      <c r="AJW28" s="162"/>
      <c r="AJX28" s="162"/>
      <c r="AJY28" s="162"/>
      <c r="AJZ28" s="162"/>
      <c r="AKA28" s="162"/>
      <c r="AKB28" s="162"/>
      <c r="AKC28" s="162"/>
      <c r="AKD28" s="162"/>
      <c r="AKE28" s="162"/>
      <c r="AKF28" s="162"/>
      <c r="AKG28" s="162"/>
      <c r="AKH28" s="162"/>
      <c r="AKI28" s="162"/>
      <c r="AKJ28" s="162"/>
      <c r="AKK28" s="162"/>
      <c r="AKL28" s="162"/>
      <c r="AKM28" s="162"/>
      <c r="AKN28" s="162"/>
      <c r="AKO28" s="162"/>
      <c r="AKP28" s="162"/>
      <c r="AKQ28" s="162"/>
      <c r="AKR28" s="162"/>
      <c r="AKS28" s="162"/>
      <c r="AKT28" s="162"/>
      <c r="AKU28" s="162"/>
      <c r="AKV28" s="162"/>
      <c r="AKW28" s="162"/>
      <c r="AKX28" s="162"/>
      <c r="AKY28" s="162"/>
      <c r="AKZ28" s="162"/>
      <c r="ALA28" s="162"/>
      <c r="ALB28" s="162" t="s">
        <v>125</v>
      </c>
      <c r="ALC28" s="162"/>
      <c r="ALD28" s="162"/>
      <c r="ALE28" s="162"/>
      <c r="ALF28" s="162"/>
      <c r="ALG28" s="162"/>
      <c r="ALH28" s="162"/>
      <c r="ALI28" s="162"/>
      <c r="ALJ28" s="162"/>
      <c r="ALK28" s="162"/>
      <c r="ALL28" s="162"/>
      <c r="ALM28" s="162"/>
      <c r="ALN28" s="162"/>
      <c r="ALO28" s="162"/>
      <c r="ALP28" s="162"/>
      <c r="ALQ28" s="162"/>
      <c r="ALR28" s="162"/>
      <c r="ALS28" s="162"/>
      <c r="ALT28" s="162"/>
      <c r="ALU28" s="162"/>
      <c r="ALV28" s="162"/>
      <c r="ALW28" s="162"/>
      <c r="ALX28" s="162"/>
      <c r="ALY28" s="162"/>
      <c r="ALZ28" s="162"/>
      <c r="AMA28" s="162"/>
      <c r="AMB28" s="162"/>
      <c r="AMC28" s="162"/>
      <c r="AMD28" s="162"/>
      <c r="AME28" s="162"/>
      <c r="AMF28" s="162"/>
      <c r="AMG28" s="162"/>
      <c r="AMH28" s="162"/>
      <c r="AMI28" s="162"/>
      <c r="AMJ28" s="162"/>
      <c r="AMK28" s="162"/>
      <c r="AML28" s="162"/>
      <c r="AMM28" s="162"/>
      <c r="AMN28" s="162"/>
      <c r="AMO28" s="162"/>
      <c r="AMP28" s="162"/>
      <c r="AMQ28" s="162"/>
      <c r="AMR28" s="162"/>
      <c r="AMS28" s="162"/>
      <c r="AMT28" s="162"/>
      <c r="AMU28" s="162"/>
      <c r="AMV28" s="162"/>
      <c r="AMW28" s="162"/>
      <c r="AMX28" s="162"/>
      <c r="AMY28" s="162"/>
      <c r="AMZ28" s="162"/>
      <c r="ANA28" s="162"/>
      <c r="ANB28" s="162" t="s">
        <v>126</v>
      </c>
      <c r="ANC28" s="162"/>
      <c r="AND28" s="162"/>
      <c r="ANE28" s="162"/>
      <c r="ANF28" s="162"/>
      <c r="ANG28" s="162"/>
      <c r="ANH28" s="162"/>
      <c r="ANI28" s="162"/>
      <c r="ANJ28" s="162"/>
      <c r="ANK28" s="162"/>
      <c r="ANL28" s="162"/>
      <c r="ANM28" s="162"/>
      <c r="ANN28" s="162"/>
      <c r="ANO28" s="162"/>
      <c r="ANP28" s="162"/>
      <c r="ANQ28" s="162"/>
      <c r="ANR28" s="162"/>
      <c r="ANS28" s="162"/>
      <c r="ANT28" s="162"/>
      <c r="ANU28" s="162"/>
      <c r="ANV28" s="162"/>
      <c r="ANW28" s="162"/>
      <c r="ANX28" s="162"/>
      <c r="ANY28" s="162"/>
      <c r="ANZ28" s="162"/>
      <c r="AOA28" s="162"/>
      <c r="AOB28" s="162"/>
      <c r="AOC28" s="162"/>
      <c r="AOD28" s="162"/>
      <c r="AOE28" s="162"/>
      <c r="AOF28" s="162"/>
      <c r="AOG28" s="162"/>
      <c r="AOH28" s="162"/>
      <c r="AOI28" s="162"/>
      <c r="AOJ28" s="162"/>
      <c r="AOK28" s="162"/>
      <c r="AOL28" s="162"/>
      <c r="AOM28" s="162"/>
      <c r="AON28" s="162"/>
      <c r="AOO28" s="162"/>
      <c r="AOP28" s="162"/>
      <c r="AOQ28" s="162"/>
      <c r="AOR28" s="162"/>
      <c r="AOS28" s="162"/>
      <c r="AOT28" s="162"/>
      <c r="AOU28" s="162"/>
      <c r="AOV28" s="162"/>
      <c r="AOW28" s="162"/>
      <c r="AOX28" s="162"/>
      <c r="AOY28" s="162"/>
      <c r="AOZ28" s="162"/>
      <c r="APA28" s="162"/>
      <c r="APB28" s="162" t="s">
        <v>127</v>
      </c>
      <c r="APC28" s="162"/>
      <c r="APD28" s="162"/>
      <c r="APE28" s="162"/>
      <c r="APF28" s="162"/>
      <c r="APG28" s="162"/>
      <c r="APH28" s="162"/>
      <c r="API28" s="162"/>
      <c r="APJ28" s="162"/>
      <c r="APK28" s="162"/>
      <c r="APL28" s="162"/>
      <c r="APM28" s="162"/>
      <c r="APN28" s="162"/>
      <c r="APO28" s="162"/>
      <c r="APP28" s="162"/>
      <c r="APQ28" s="162"/>
      <c r="APR28" s="162"/>
      <c r="APS28" s="162"/>
      <c r="APT28" s="162"/>
      <c r="APU28" s="162"/>
      <c r="APV28" s="162"/>
      <c r="APW28" s="162"/>
      <c r="APX28" s="162"/>
      <c r="APY28" s="162"/>
      <c r="APZ28" s="162"/>
      <c r="AQA28" s="162"/>
      <c r="AQB28" s="162"/>
      <c r="AQC28" s="162"/>
      <c r="AQD28" s="162"/>
      <c r="AQE28" s="162"/>
      <c r="AQF28" s="162"/>
      <c r="AQG28" s="162"/>
      <c r="AQH28" s="162"/>
      <c r="AQI28" s="162"/>
      <c r="AQJ28" s="162"/>
      <c r="AQK28" s="162"/>
      <c r="AQL28" s="162"/>
      <c r="AQM28" s="162"/>
      <c r="AQN28" s="162"/>
      <c r="AQO28" s="162"/>
      <c r="AQP28" s="162"/>
      <c r="AQQ28" s="162"/>
      <c r="AQR28" s="162"/>
      <c r="AQS28" s="162"/>
      <c r="AQT28" s="162"/>
      <c r="AQU28" s="162"/>
      <c r="AQV28" s="162"/>
      <c r="AQW28" s="162"/>
      <c r="AQX28" s="162"/>
      <c r="AQY28" s="162"/>
      <c r="AQZ28" s="162"/>
      <c r="ARA28" s="162"/>
      <c r="ARB28" s="162" t="s">
        <v>128</v>
      </c>
      <c r="ARC28" s="162"/>
      <c r="ARD28" s="162"/>
      <c r="ARE28" s="162"/>
      <c r="ARF28" s="162"/>
      <c r="ARG28" s="162"/>
      <c r="ARH28" s="162"/>
      <c r="ARI28" s="162"/>
      <c r="ARJ28" s="162"/>
      <c r="ARK28" s="162"/>
      <c r="ARL28" s="162"/>
      <c r="ARM28" s="162"/>
      <c r="ARN28" s="162"/>
      <c r="ARO28" s="162"/>
      <c r="ARP28" s="162"/>
      <c r="ARQ28" s="162"/>
      <c r="ARR28" s="162"/>
      <c r="ARS28" s="162"/>
      <c r="ART28" s="162"/>
      <c r="ARU28" s="162"/>
      <c r="ARV28" s="162"/>
      <c r="ARW28" s="162"/>
      <c r="ARX28" s="162"/>
      <c r="ARY28" s="162"/>
      <c r="ARZ28" s="162"/>
      <c r="ASA28" s="162"/>
      <c r="ASB28" s="162"/>
      <c r="ASC28" s="162"/>
      <c r="ASD28" s="162"/>
      <c r="ASE28" s="162"/>
      <c r="ASF28" s="162"/>
      <c r="ASG28" s="162"/>
      <c r="ASH28" s="162"/>
      <c r="ASI28" s="162"/>
      <c r="ASJ28" s="162"/>
      <c r="ASK28" s="162"/>
      <c r="ASL28" s="162"/>
      <c r="ASM28" s="162"/>
      <c r="ASN28" s="162"/>
      <c r="ASO28" s="162"/>
      <c r="ASP28" s="162"/>
      <c r="ASQ28" s="162"/>
      <c r="ASR28" s="162"/>
      <c r="ASS28" s="162"/>
      <c r="AST28" s="162"/>
      <c r="ASU28" s="162"/>
      <c r="ASV28" s="162"/>
      <c r="ASW28" s="162"/>
      <c r="ASX28" s="162"/>
      <c r="ASY28" s="162"/>
      <c r="ASZ28" s="162"/>
      <c r="ATA28" s="162"/>
      <c r="ATB28" s="162" t="s">
        <v>129</v>
      </c>
      <c r="ATC28" s="162"/>
      <c r="ATD28" s="162"/>
      <c r="ATE28" s="162"/>
      <c r="ATF28" s="162"/>
      <c r="ATG28" s="162"/>
      <c r="ATH28" s="162"/>
      <c r="ATI28" s="162"/>
      <c r="ATJ28" s="162"/>
      <c r="ATK28" s="162"/>
      <c r="ATL28" s="162"/>
      <c r="ATM28" s="162"/>
      <c r="ATN28" s="162"/>
      <c r="ATO28" s="162"/>
      <c r="ATP28" s="162"/>
      <c r="ATQ28" s="162"/>
      <c r="ATR28" s="162"/>
      <c r="ATS28" s="162"/>
      <c r="ATT28" s="162"/>
      <c r="ATU28" s="162"/>
      <c r="ATV28" s="162"/>
      <c r="ATW28" s="162"/>
      <c r="ATX28" s="162"/>
      <c r="ATY28" s="162"/>
      <c r="ATZ28" s="162"/>
      <c r="AUA28" s="162"/>
      <c r="AUB28" s="162"/>
      <c r="AUC28" s="162"/>
      <c r="AUD28" s="162"/>
      <c r="AUE28" s="162"/>
      <c r="AUF28" s="162"/>
      <c r="AUG28" s="162"/>
      <c r="AUH28" s="162"/>
      <c r="AUI28" s="162"/>
      <c r="AUJ28" s="162"/>
      <c r="AUK28" s="162"/>
      <c r="AUL28" s="162"/>
      <c r="AUM28" s="162"/>
      <c r="AUN28" s="162"/>
      <c r="AUO28" s="162"/>
      <c r="AUP28" s="162"/>
      <c r="AUQ28" s="162"/>
      <c r="AUR28" s="162"/>
      <c r="AUS28" s="162"/>
      <c r="AUT28" s="162"/>
      <c r="AUU28" s="162"/>
      <c r="AUV28" s="162"/>
      <c r="AUW28" s="162"/>
      <c r="AUX28" s="162"/>
      <c r="AUY28" s="162"/>
      <c r="AUZ28" s="162"/>
      <c r="AVA28" s="162"/>
      <c r="AVB28" s="162" t="s">
        <v>130</v>
      </c>
      <c r="AVC28" s="162"/>
      <c r="AVD28" s="162"/>
      <c r="AVE28" s="162"/>
      <c r="AVF28" s="162"/>
      <c r="AVG28" s="162"/>
      <c r="AVH28" s="162"/>
      <c r="AVI28" s="162"/>
      <c r="AVJ28" s="162"/>
      <c r="AVK28" s="162"/>
      <c r="AVL28" s="162"/>
      <c r="AVM28" s="162"/>
      <c r="AVN28" s="162"/>
      <c r="AVO28" s="162"/>
      <c r="AVP28" s="162"/>
      <c r="AVQ28" s="162"/>
      <c r="AVR28" s="162"/>
      <c r="AVS28" s="162"/>
      <c r="AVT28" s="162"/>
      <c r="AVU28" s="162"/>
      <c r="AVV28" s="162"/>
      <c r="AVW28" s="162"/>
      <c r="AVX28" s="162"/>
      <c r="AVY28" s="162"/>
      <c r="AVZ28" s="162"/>
      <c r="AWA28" s="162"/>
      <c r="AWB28" s="162"/>
      <c r="AWC28" s="162"/>
      <c r="AWD28" s="162"/>
      <c r="AWE28" s="162"/>
      <c r="AWF28" s="162"/>
      <c r="AWG28" s="162"/>
      <c r="AWH28" s="162"/>
      <c r="AWI28" s="162"/>
      <c r="AWJ28" s="162"/>
      <c r="AWK28" s="162"/>
      <c r="AWL28" s="162"/>
      <c r="AWM28" s="162"/>
      <c r="AWN28" s="162"/>
      <c r="AWO28" s="162"/>
      <c r="AWP28" s="162"/>
      <c r="AWQ28" s="162"/>
      <c r="AWR28" s="162"/>
      <c r="AWS28" s="162"/>
      <c r="AWT28" s="162"/>
      <c r="AWU28" s="162"/>
      <c r="AWV28" s="162"/>
      <c r="AWW28" s="162"/>
      <c r="AWX28" s="162"/>
      <c r="AWY28" s="162"/>
      <c r="AWZ28" s="162"/>
      <c r="AXA28" s="162"/>
      <c r="AXB28" s="162" t="s">
        <v>131</v>
      </c>
      <c r="AXC28" s="162"/>
      <c r="AXD28" s="162"/>
      <c r="AXE28" s="162"/>
      <c r="AXF28" s="162"/>
      <c r="AXG28" s="162"/>
      <c r="AXH28" s="162"/>
      <c r="AXI28" s="162"/>
      <c r="AXJ28" s="162"/>
      <c r="AXK28" s="162"/>
      <c r="AXL28" s="162"/>
      <c r="AXM28" s="162"/>
      <c r="AXN28" s="162"/>
      <c r="AXO28" s="162"/>
      <c r="AXP28" s="162"/>
      <c r="AXQ28" s="162"/>
      <c r="AXR28" s="162"/>
      <c r="AXS28" s="162"/>
      <c r="AXT28" s="162"/>
      <c r="AXU28" s="162"/>
      <c r="AXV28" s="162"/>
      <c r="AXW28" s="162"/>
      <c r="AXX28" s="162"/>
      <c r="AXY28" s="162"/>
      <c r="AXZ28" s="162"/>
      <c r="AYA28" s="162"/>
      <c r="AYB28" s="162"/>
      <c r="AYC28" s="162"/>
      <c r="AYD28" s="162"/>
      <c r="AYE28" s="162"/>
      <c r="AYF28" s="162"/>
      <c r="AYG28" s="162"/>
      <c r="AYH28" s="162"/>
      <c r="AYI28" s="162"/>
      <c r="AYJ28" s="162"/>
      <c r="AYK28" s="162"/>
      <c r="AYL28" s="162"/>
      <c r="AYM28" s="162"/>
      <c r="AYN28" s="162"/>
      <c r="AYO28" s="162"/>
      <c r="AYP28" s="162"/>
      <c r="AYQ28" s="162"/>
      <c r="AYR28" s="162"/>
      <c r="AYS28" s="162"/>
      <c r="AYT28" s="162"/>
      <c r="AYU28" s="162"/>
      <c r="AYV28" s="162"/>
      <c r="AYW28" s="162"/>
      <c r="AYX28" s="162"/>
      <c r="AYY28" s="162"/>
      <c r="AYZ28" s="162"/>
      <c r="AZA28" s="162"/>
      <c r="AZB28" s="162" t="s">
        <v>132</v>
      </c>
      <c r="AZC28" s="162"/>
      <c r="AZD28" s="162"/>
      <c r="AZE28" s="162"/>
      <c r="AZF28" s="162"/>
      <c r="AZG28" s="162"/>
      <c r="AZH28" s="162"/>
      <c r="AZI28" s="162"/>
      <c r="AZJ28" s="162"/>
      <c r="AZK28" s="162"/>
      <c r="AZL28" s="162"/>
      <c r="AZM28" s="162"/>
      <c r="AZN28" s="162"/>
      <c r="AZO28" s="162"/>
      <c r="AZP28" s="162"/>
      <c r="AZQ28" s="162"/>
      <c r="AZR28" s="162"/>
      <c r="AZS28" s="162"/>
      <c r="AZT28" s="162"/>
      <c r="AZU28" s="162"/>
      <c r="AZV28" s="162"/>
      <c r="AZW28" s="162"/>
      <c r="AZX28" s="162"/>
      <c r="AZY28" s="162"/>
      <c r="AZZ28" s="162"/>
      <c r="BAA28" s="162"/>
      <c r="BAB28" s="162"/>
      <c r="BAC28" s="162"/>
      <c r="BAD28" s="162"/>
      <c r="BAE28" s="162"/>
      <c r="BAF28" s="162"/>
      <c r="BAG28" s="162"/>
      <c r="BAH28" s="162"/>
      <c r="BAI28" s="162"/>
      <c r="BAJ28" s="162"/>
      <c r="BAK28" s="162"/>
      <c r="BAL28" s="162"/>
      <c r="BAM28" s="162"/>
      <c r="BAN28" s="162"/>
      <c r="BAO28" s="162"/>
      <c r="BAP28" s="162"/>
      <c r="BAQ28" s="162"/>
      <c r="BAR28" s="162"/>
      <c r="BAS28" s="162"/>
      <c r="BAT28" s="162"/>
      <c r="BAU28" s="162"/>
      <c r="BAV28" s="162"/>
      <c r="BAW28" s="162"/>
      <c r="BAX28" s="162"/>
      <c r="BAY28" s="162"/>
      <c r="BAZ28" s="162"/>
      <c r="BBA28" s="162"/>
      <c r="BBB28" s="162" t="s">
        <v>133</v>
      </c>
      <c r="BBC28" s="162"/>
      <c r="BBD28" s="162"/>
      <c r="BBE28" s="162"/>
      <c r="BBF28" s="162"/>
      <c r="BBG28" s="162"/>
      <c r="BBH28" s="162"/>
      <c r="BBI28" s="162"/>
      <c r="BBJ28" s="162"/>
      <c r="BBK28" s="162"/>
      <c r="BBL28" s="162"/>
      <c r="BBM28" s="162"/>
      <c r="BBN28" s="162"/>
      <c r="BBO28" s="162"/>
      <c r="BBP28" s="162"/>
      <c r="BBQ28" s="162"/>
      <c r="BBR28" s="162"/>
      <c r="BBS28" s="162"/>
      <c r="BBT28" s="162"/>
      <c r="BBU28" s="162"/>
      <c r="BBV28" s="162"/>
      <c r="BBW28" s="162"/>
      <c r="BBX28" s="162"/>
      <c r="BBY28" s="162"/>
      <c r="BBZ28" s="162"/>
      <c r="BCA28" s="162"/>
      <c r="BCB28" s="162"/>
      <c r="BCC28" s="162"/>
      <c r="BCD28" s="162"/>
      <c r="BCE28" s="162"/>
      <c r="BCF28" s="162"/>
      <c r="BCG28" s="162"/>
      <c r="BCH28" s="162"/>
      <c r="BCI28" s="162"/>
      <c r="BCJ28" s="162"/>
      <c r="BCK28" s="162"/>
      <c r="BCL28" s="162"/>
      <c r="BCM28" s="162"/>
      <c r="BCN28" s="162"/>
      <c r="BCO28" s="162"/>
      <c r="BCP28" s="162"/>
      <c r="BCQ28" s="162"/>
      <c r="BCR28" s="162"/>
      <c r="BCS28" s="162"/>
      <c r="BCT28" s="162"/>
      <c r="BCU28" s="162"/>
      <c r="BCV28" s="162"/>
      <c r="BCW28" s="162"/>
      <c r="BCX28" s="162"/>
      <c r="BCY28" s="162"/>
      <c r="BCZ28" s="162"/>
      <c r="BDA28" s="162"/>
      <c r="BDB28" s="162" t="s">
        <v>134</v>
      </c>
      <c r="BDC28" s="162"/>
      <c r="BDD28" s="162"/>
      <c r="BDE28" s="162"/>
      <c r="BDF28" s="162"/>
      <c r="BDG28" s="162"/>
      <c r="BDH28" s="162"/>
      <c r="BDI28" s="162"/>
      <c r="BDJ28" s="162"/>
      <c r="BDK28" s="162"/>
      <c r="BDL28" s="162"/>
      <c r="BDM28" s="162"/>
      <c r="BDN28" s="162"/>
      <c r="BDO28" s="162"/>
      <c r="BDP28" s="162"/>
      <c r="BDQ28" s="162"/>
      <c r="BDR28" s="162"/>
      <c r="BDS28" s="162"/>
      <c r="BDT28" s="162"/>
      <c r="BDU28" s="162"/>
      <c r="BDV28" s="162"/>
      <c r="BDW28" s="162"/>
      <c r="BDX28" s="162"/>
      <c r="BDY28" s="162"/>
      <c r="BDZ28" s="162"/>
      <c r="BEA28" s="162"/>
      <c r="BEB28" s="162"/>
      <c r="BEC28" s="162"/>
      <c r="BED28" s="162"/>
      <c r="BEE28" s="162"/>
      <c r="BEF28" s="162"/>
      <c r="BEG28" s="162"/>
      <c r="BEH28" s="162"/>
      <c r="BEI28" s="162"/>
      <c r="BEJ28" s="162"/>
      <c r="BEK28" s="162"/>
      <c r="BEL28" s="162"/>
      <c r="BEM28" s="162"/>
      <c r="BEN28" s="162"/>
      <c r="BEO28" s="162"/>
      <c r="BEP28" s="162"/>
      <c r="BEQ28" s="162"/>
      <c r="BER28" s="162"/>
      <c r="BES28" s="162"/>
      <c r="BET28" s="162"/>
      <c r="BEU28" s="162"/>
      <c r="BEV28" s="162"/>
      <c r="BEW28" s="162"/>
      <c r="BEX28" s="162"/>
      <c r="BEY28" s="162"/>
      <c r="BEZ28" s="162"/>
      <c r="BFA28" s="162"/>
      <c r="BFB28" s="162" t="s">
        <v>135</v>
      </c>
      <c r="BFC28" s="162"/>
      <c r="BFD28" s="162"/>
      <c r="BFE28" s="162"/>
      <c r="BFF28" s="162"/>
      <c r="BFG28" s="162"/>
      <c r="BFH28" s="162"/>
      <c r="BFI28" s="162"/>
      <c r="BFJ28" s="162"/>
      <c r="BFK28" s="162"/>
      <c r="BFL28" s="162"/>
      <c r="BFM28" s="162"/>
      <c r="BFN28" s="162"/>
      <c r="BFO28" s="162"/>
      <c r="BFP28" s="162"/>
      <c r="BFQ28" s="162"/>
      <c r="BFR28" s="162"/>
      <c r="BFS28" s="162"/>
      <c r="BFT28" s="162"/>
      <c r="BFU28" s="162"/>
      <c r="BFV28" s="162"/>
      <c r="BFW28" s="162"/>
      <c r="BFX28" s="162"/>
      <c r="BFY28" s="162"/>
      <c r="BFZ28" s="162"/>
      <c r="BGA28" s="162"/>
      <c r="BGB28" s="162"/>
      <c r="BGC28" s="162"/>
      <c r="BGD28" s="162"/>
      <c r="BGE28" s="162"/>
      <c r="BGF28" s="162"/>
      <c r="BGG28" s="162"/>
      <c r="BGH28" s="162"/>
      <c r="BGI28" s="162"/>
      <c r="BGJ28" s="162"/>
      <c r="BGK28" s="162"/>
      <c r="BGL28" s="162"/>
      <c r="BGM28" s="162"/>
      <c r="BGN28" s="162"/>
      <c r="BGO28" s="162"/>
      <c r="BGP28" s="162"/>
      <c r="BGQ28" s="162"/>
      <c r="BGR28" s="162"/>
      <c r="BGS28" s="162"/>
      <c r="BGT28" s="162"/>
      <c r="BGU28" s="162"/>
      <c r="BGV28" s="162"/>
      <c r="BGW28" s="162"/>
      <c r="BGX28" s="162"/>
      <c r="BGY28" s="162"/>
      <c r="BGZ28" s="162"/>
      <c r="BHA28" s="162"/>
      <c r="BHB28" s="162" t="s">
        <v>136</v>
      </c>
      <c r="BHC28" s="162"/>
      <c r="BHD28" s="162"/>
      <c r="BHE28" s="162"/>
      <c r="BHF28" s="162"/>
      <c r="BHG28" s="162"/>
      <c r="BHH28" s="162"/>
      <c r="BHI28" s="162"/>
      <c r="BHJ28" s="162"/>
      <c r="BHK28" s="162"/>
      <c r="BHL28" s="162"/>
      <c r="BHM28" s="162"/>
      <c r="BHN28" s="162"/>
      <c r="BHO28" s="162"/>
      <c r="BHP28" s="162"/>
      <c r="BHQ28" s="162"/>
      <c r="BHR28" s="162"/>
      <c r="BHS28" s="162"/>
      <c r="BHT28" s="162"/>
      <c r="BHU28" s="162"/>
      <c r="BHV28" s="162"/>
      <c r="BHW28" s="162"/>
      <c r="BHX28" s="162"/>
      <c r="BHY28" s="162"/>
      <c r="BHZ28" s="162"/>
      <c r="BIA28" s="162"/>
      <c r="BIB28" s="162"/>
      <c r="BIC28" s="162"/>
      <c r="BID28" s="162"/>
      <c r="BIE28" s="162"/>
      <c r="BIF28" s="162"/>
      <c r="BIG28" s="162"/>
      <c r="BIH28" s="162"/>
      <c r="BII28" s="162"/>
      <c r="BIJ28" s="162"/>
      <c r="BIK28" s="162"/>
      <c r="BIL28" s="162"/>
      <c r="BIM28" s="162"/>
      <c r="BIN28" s="162"/>
      <c r="BIO28" s="162"/>
      <c r="BIP28" s="162"/>
      <c r="BIQ28" s="162"/>
      <c r="BIR28" s="162"/>
      <c r="BIS28" s="162"/>
      <c r="BIT28" s="162"/>
      <c r="BIU28" s="162"/>
      <c r="BIV28" s="162"/>
      <c r="BIW28" s="162"/>
      <c r="BIX28" s="162"/>
      <c r="BIY28" s="162"/>
      <c r="BIZ28" s="162"/>
      <c r="BJA28" s="162"/>
      <c r="BJB28" s="162" t="s">
        <v>137</v>
      </c>
      <c r="BJC28" s="162"/>
      <c r="BJD28" s="162"/>
      <c r="BJE28" s="162"/>
      <c r="BJF28" s="162"/>
      <c r="BJG28" s="162"/>
      <c r="BJH28" s="162"/>
      <c r="BJI28" s="162"/>
      <c r="BJJ28" s="162"/>
      <c r="BJK28" s="162"/>
      <c r="BJL28" s="162"/>
      <c r="BJM28" s="162"/>
      <c r="BJN28" s="162"/>
      <c r="BJO28" s="162"/>
      <c r="BJP28" s="162"/>
      <c r="BJQ28" s="162"/>
      <c r="BJR28" s="162"/>
      <c r="BJS28" s="162"/>
      <c r="BJT28" s="162"/>
      <c r="BJU28" s="162"/>
      <c r="BJV28" s="162"/>
      <c r="BJW28" s="162"/>
      <c r="BJX28" s="162"/>
      <c r="BJY28" s="162"/>
      <c r="BJZ28" s="162"/>
      <c r="BKA28" s="162"/>
      <c r="BKB28" s="162"/>
      <c r="BKC28" s="162"/>
      <c r="BKD28" s="162"/>
      <c r="BKE28" s="162"/>
      <c r="BKF28" s="162"/>
      <c r="BKG28" s="162"/>
      <c r="BKH28" s="162"/>
      <c r="BKI28" s="162"/>
      <c r="BKJ28" s="162"/>
      <c r="BKK28" s="162"/>
      <c r="BKL28" s="162"/>
      <c r="BKM28" s="162"/>
      <c r="BKN28" s="162"/>
      <c r="BKO28" s="162"/>
      <c r="BKP28" s="162"/>
      <c r="BKQ28" s="162"/>
      <c r="BKR28" s="162"/>
      <c r="BKS28" s="162"/>
      <c r="BKT28" s="162"/>
      <c r="BKU28" s="162"/>
      <c r="BKV28" s="162"/>
      <c r="BKW28" s="162"/>
      <c r="BKX28" s="162"/>
      <c r="BKY28" s="162"/>
      <c r="BKZ28" s="162"/>
      <c r="BLA28" s="162"/>
      <c r="BLB28" s="162" t="s">
        <v>138</v>
      </c>
      <c r="BLC28" s="162"/>
      <c r="BLD28" s="162"/>
      <c r="BLE28" s="162"/>
      <c r="BLF28" s="162"/>
      <c r="BLG28" s="162"/>
      <c r="BLH28" s="162"/>
      <c r="BLI28" s="162"/>
      <c r="BLJ28" s="162"/>
      <c r="BLK28" s="162"/>
      <c r="BLL28" s="162"/>
      <c r="BLM28" s="162"/>
      <c r="BLN28" s="162"/>
      <c r="BLO28" s="162"/>
      <c r="BLP28" s="162"/>
      <c r="BLQ28" s="162"/>
      <c r="BLR28" s="162"/>
      <c r="BLS28" s="162"/>
      <c r="BLT28" s="162"/>
      <c r="BLU28" s="162"/>
      <c r="BLV28" s="162"/>
      <c r="BLW28" s="162"/>
      <c r="BLX28" s="162"/>
      <c r="BLY28" s="162"/>
      <c r="BLZ28" s="162"/>
      <c r="BMA28" s="162"/>
      <c r="BMB28" s="162"/>
      <c r="BMC28" s="162"/>
      <c r="BMD28" s="162"/>
      <c r="BME28" s="162"/>
      <c r="BMF28" s="162"/>
      <c r="BMG28" s="162"/>
      <c r="BMH28" s="162"/>
      <c r="BMI28" s="162"/>
      <c r="BMJ28" s="162"/>
      <c r="BMK28" s="162"/>
      <c r="BML28" s="162"/>
      <c r="BMM28" s="162"/>
      <c r="BMN28" s="162"/>
      <c r="BMO28" s="162"/>
      <c r="BMP28" s="162"/>
      <c r="BMQ28" s="162"/>
      <c r="BMR28" s="162"/>
      <c r="BMS28" s="162"/>
      <c r="BMT28" s="162"/>
      <c r="BMU28" s="162"/>
      <c r="BMV28" s="162"/>
      <c r="BMW28" s="162"/>
      <c r="BMX28" s="162"/>
      <c r="BMY28" s="162"/>
      <c r="BMZ28" s="162"/>
      <c r="BNA28" s="162"/>
      <c r="BNB28" s="44"/>
      <c r="BNC28" s="44"/>
      <c r="BND28" s="44"/>
      <c r="BNE28" s="44"/>
      <c r="BNF28" s="44"/>
      <c r="BNG28" s="44"/>
      <c r="BNH28" s="44"/>
      <c r="BNI28" s="44"/>
      <c r="BNJ28" s="44"/>
      <c r="BNK28" s="44"/>
      <c r="BNL28" s="44"/>
      <c r="BNM28" s="44"/>
      <c r="BNN28" s="44"/>
      <c r="BNO28" s="44"/>
      <c r="BNP28" s="44"/>
      <c r="BNQ28" s="44"/>
      <c r="BNR28" s="44"/>
      <c r="BNS28" s="44"/>
      <c r="BNT28" s="44"/>
      <c r="BNU28" s="44"/>
      <c r="BNV28" s="44"/>
      <c r="BNW28" s="44"/>
      <c r="BNX28" s="44"/>
      <c r="BNY28" s="44"/>
      <c r="BNZ28" s="44"/>
      <c r="BOA28" s="44"/>
      <c r="BOB28" s="44"/>
      <c r="BOC28" s="44"/>
      <c r="BOD28" s="44"/>
      <c r="BOE28" s="44"/>
      <c r="BOF28" s="44"/>
      <c r="BOG28" s="44"/>
      <c r="BOH28" s="44"/>
      <c r="BOI28" s="44"/>
      <c r="BOJ28" s="44"/>
      <c r="BOK28" s="44"/>
      <c r="BOL28" s="44"/>
      <c r="BOM28" s="44"/>
      <c r="BON28" s="44"/>
      <c r="BOO28" s="44"/>
      <c r="BOP28" s="44"/>
      <c r="BOQ28" s="44"/>
      <c r="BOR28" s="44"/>
      <c r="BOS28" s="44"/>
      <c r="BOT28" s="44"/>
      <c r="BOU28" s="44"/>
      <c r="BOV28" s="44"/>
      <c r="BOW28" s="44"/>
      <c r="BOX28" s="44"/>
      <c r="BOY28" s="44"/>
      <c r="BOZ28" s="44"/>
      <c r="BPA28" s="44"/>
    </row>
    <row r="29" spans="1:1769" s="21" customFormat="1" ht="34.5" customHeight="1">
      <c r="A29" s="79"/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 t="s">
        <v>28</v>
      </c>
      <c r="BC29" s="150"/>
      <c r="BD29" s="150"/>
      <c r="BE29" s="150"/>
      <c r="BF29" s="150"/>
      <c r="BG29" s="150"/>
      <c r="BH29" s="150"/>
      <c r="BI29" s="150"/>
      <c r="BJ29" s="150"/>
      <c r="BK29" s="150"/>
      <c r="BL29" s="150"/>
      <c r="BM29" s="150"/>
      <c r="BN29" s="150"/>
      <c r="BO29" s="150"/>
      <c r="BP29" s="150"/>
      <c r="BQ29" s="150"/>
      <c r="BR29" s="150"/>
      <c r="BS29" s="150"/>
      <c r="BT29" s="150"/>
      <c r="BU29" s="150"/>
      <c r="BV29" s="150"/>
      <c r="BW29" s="150"/>
      <c r="BX29" s="150"/>
      <c r="BY29" s="150"/>
      <c r="BZ29" s="150"/>
      <c r="CA29" s="150"/>
      <c r="CB29" s="150" t="s">
        <v>47</v>
      </c>
      <c r="CC29" s="150"/>
      <c r="CD29" s="150"/>
      <c r="CE29" s="150"/>
      <c r="CF29" s="150"/>
      <c r="CG29" s="150"/>
      <c r="CH29" s="150"/>
      <c r="CI29" s="150"/>
      <c r="CJ29" s="150"/>
      <c r="CK29" s="150"/>
      <c r="CL29" s="150"/>
      <c r="CM29" s="150"/>
      <c r="CN29" s="150"/>
      <c r="CO29" s="150"/>
      <c r="CP29" s="150"/>
      <c r="CQ29" s="150"/>
      <c r="CR29" s="150"/>
      <c r="CS29" s="150"/>
      <c r="CT29" s="150"/>
      <c r="CU29" s="150"/>
      <c r="CV29" s="150"/>
      <c r="CW29" s="150"/>
      <c r="CX29" s="150"/>
      <c r="CY29" s="150"/>
      <c r="CZ29" s="150"/>
      <c r="DA29" s="150"/>
      <c r="DB29" s="150" t="s">
        <v>28</v>
      </c>
      <c r="DC29" s="150"/>
      <c r="DD29" s="150"/>
      <c r="DE29" s="150"/>
      <c r="DF29" s="150"/>
      <c r="DG29" s="150"/>
      <c r="DH29" s="150"/>
      <c r="DI29" s="150"/>
      <c r="DJ29" s="150"/>
      <c r="DK29" s="150"/>
      <c r="DL29" s="150"/>
      <c r="DM29" s="150"/>
      <c r="DN29" s="150"/>
      <c r="DO29" s="150"/>
      <c r="DP29" s="150"/>
      <c r="DQ29" s="150"/>
      <c r="DR29" s="150"/>
      <c r="DS29" s="150"/>
      <c r="DT29" s="150"/>
      <c r="DU29" s="150"/>
      <c r="DV29" s="150"/>
      <c r="DW29" s="150"/>
      <c r="DX29" s="150"/>
      <c r="DY29" s="150"/>
      <c r="DZ29" s="150"/>
      <c r="EA29" s="150"/>
      <c r="EB29" s="150" t="s">
        <v>47</v>
      </c>
      <c r="EC29" s="150"/>
      <c r="ED29" s="150"/>
      <c r="EE29" s="150"/>
      <c r="EF29" s="150"/>
      <c r="EG29" s="150"/>
      <c r="EH29" s="150"/>
      <c r="EI29" s="150"/>
      <c r="EJ29" s="150"/>
      <c r="EK29" s="150"/>
      <c r="EL29" s="150"/>
      <c r="EM29" s="150"/>
      <c r="EN29" s="150"/>
      <c r="EO29" s="150"/>
      <c r="EP29" s="150"/>
      <c r="EQ29" s="150"/>
      <c r="ER29" s="150"/>
      <c r="ES29" s="150"/>
      <c r="ET29" s="150"/>
      <c r="EU29" s="150"/>
      <c r="EV29" s="150"/>
      <c r="EW29" s="150"/>
      <c r="EX29" s="150"/>
      <c r="EY29" s="150"/>
      <c r="EZ29" s="150"/>
      <c r="FA29" s="150"/>
      <c r="FB29" s="150" t="s">
        <v>28</v>
      </c>
      <c r="FC29" s="150"/>
      <c r="FD29" s="150"/>
      <c r="FE29" s="150"/>
      <c r="FF29" s="150"/>
      <c r="FG29" s="150"/>
      <c r="FH29" s="150"/>
      <c r="FI29" s="150"/>
      <c r="FJ29" s="150"/>
      <c r="FK29" s="150"/>
      <c r="FL29" s="150"/>
      <c r="FM29" s="150"/>
      <c r="FN29" s="150"/>
      <c r="FO29" s="150"/>
      <c r="FP29" s="150"/>
      <c r="FQ29" s="150"/>
      <c r="FR29" s="150"/>
      <c r="FS29" s="150"/>
      <c r="FT29" s="150"/>
      <c r="FU29" s="150"/>
      <c r="FV29" s="150"/>
      <c r="FW29" s="150"/>
      <c r="FX29" s="150"/>
      <c r="FY29" s="150"/>
      <c r="FZ29" s="150"/>
      <c r="GA29" s="150"/>
      <c r="GB29" s="150" t="s">
        <v>47</v>
      </c>
      <c r="GC29" s="150"/>
      <c r="GD29" s="150"/>
      <c r="GE29" s="150"/>
      <c r="GF29" s="150"/>
      <c r="GG29" s="150"/>
      <c r="GH29" s="150"/>
      <c r="GI29" s="150"/>
      <c r="GJ29" s="150"/>
      <c r="GK29" s="150"/>
      <c r="GL29" s="150"/>
      <c r="GM29" s="150"/>
      <c r="GN29" s="150"/>
      <c r="GO29" s="150"/>
      <c r="GP29" s="150"/>
      <c r="GQ29" s="150"/>
      <c r="GR29" s="150"/>
      <c r="GS29" s="150"/>
      <c r="GT29" s="150"/>
      <c r="GU29" s="150"/>
      <c r="GV29" s="150"/>
      <c r="GW29" s="150"/>
      <c r="GX29" s="150"/>
      <c r="GY29" s="150"/>
      <c r="GZ29" s="150"/>
      <c r="HA29" s="150"/>
      <c r="HB29" s="150" t="s">
        <v>28</v>
      </c>
      <c r="HC29" s="150"/>
      <c r="HD29" s="150"/>
      <c r="HE29" s="150"/>
      <c r="HF29" s="150"/>
      <c r="HG29" s="150"/>
      <c r="HH29" s="150"/>
      <c r="HI29" s="150"/>
      <c r="HJ29" s="150"/>
      <c r="HK29" s="150"/>
      <c r="HL29" s="150"/>
      <c r="HM29" s="150"/>
      <c r="HN29" s="150"/>
      <c r="HO29" s="150"/>
      <c r="HP29" s="150"/>
      <c r="HQ29" s="150"/>
      <c r="HR29" s="150"/>
      <c r="HS29" s="150"/>
      <c r="HT29" s="150"/>
      <c r="HU29" s="150"/>
      <c r="HV29" s="150"/>
      <c r="HW29" s="150"/>
      <c r="HX29" s="150"/>
      <c r="HY29" s="150"/>
      <c r="HZ29" s="150"/>
      <c r="IA29" s="150"/>
      <c r="IB29" s="150" t="s">
        <v>47</v>
      </c>
      <c r="IC29" s="150"/>
      <c r="ID29" s="150"/>
      <c r="IE29" s="150"/>
      <c r="IF29" s="150"/>
      <c r="IG29" s="150"/>
      <c r="IH29" s="150"/>
      <c r="II29" s="150"/>
      <c r="IJ29" s="150"/>
      <c r="IK29" s="150"/>
      <c r="IL29" s="150"/>
      <c r="IM29" s="150"/>
      <c r="IN29" s="150"/>
      <c r="IO29" s="150"/>
      <c r="IP29" s="150"/>
      <c r="IQ29" s="150"/>
      <c r="IR29" s="150"/>
      <c r="IS29" s="150"/>
      <c r="IT29" s="150"/>
      <c r="IU29" s="150"/>
      <c r="IV29" s="150"/>
      <c r="IW29" s="150"/>
      <c r="IX29" s="150"/>
      <c r="IY29" s="150"/>
      <c r="IZ29" s="150"/>
      <c r="JA29" s="150"/>
      <c r="JB29" s="150" t="s">
        <v>28</v>
      </c>
      <c r="JC29" s="150"/>
      <c r="JD29" s="150"/>
      <c r="JE29" s="150"/>
      <c r="JF29" s="150"/>
      <c r="JG29" s="150"/>
      <c r="JH29" s="150"/>
      <c r="JI29" s="150"/>
      <c r="JJ29" s="150"/>
      <c r="JK29" s="150"/>
      <c r="JL29" s="150"/>
      <c r="JM29" s="150"/>
      <c r="JN29" s="150"/>
      <c r="JO29" s="150"/>
      <c r="JP29" s="150"/>
      <c r="JQ29" s="150"/>
      <c r="JR29" s="150"/>
      <c r="JS29" s="150"/>
      <c r="JT29" s="150"/>
      <c r="JU29" s="150"/>
      <c r="JV29" s="150"/>
      <c r="JW29" s="150"/>
      <c r="JX29" s="150"/>
      <c r="JY29" s="150"/>
      <c r="JZ29" s="150"/>
      <c r="KA29" s="150"/>
      <c r="KB29" s="150" t="s">
        <v>47</v>
      </c>
      <c r="KC29" s="150"/>
      <c r="KD29" s="150"/>
      <c r="KE29" s="150"/>
      <c r="KF29" s="150"/>
      <c r="KG29" s="150"/>
      <c r="KH29" s="150"/>
      <c r="KI29" s="150"/>
      <c r="KJ29" s="150"/>
      <c r="KK29" s="150"/>
      <c r="KL29" s="150"/>
      <c r="KM29" s="150"/>
      <c r="KN29" s="150"/>
      <c r="KO29" s="150"/>
      <c r="KP29" s="150"/>
      <c r="KQ29" s="150"/>
      <c r="KR29" s="150"/>
      <c r="KS29" s="150"/>
      <c r="KT29" s="150"/>
      <c r="KU29" s="150"/>
      <c r="KV29" s="150"/>
      <c r="KW29" s="150"/>
      <c r="KX29" s="150"/>
      <c r="KY29" s="150"/>
      <c r="KZ29" s="150"/>
      <c r="LA29" s="150"/>
      <c r="LB29" s="150" t="s">
        <v>28</v>
      </c>
      <c r="LC29" s="150"/>
      <c r="LD29" s="150"/>
      <c r="LE29" s="150"/>
      <c r="LF29" s="150"/>
      <c r="LG29" s="150"/>
      <c r="LH29" s="150"/>
      <c r="LI29" s="150"/>
      <c r="LJ29" s="150"/>
      <c r="LK29" s="150"/>
      <c r="LL29" s="150"/>
      <c r="LM29" s="150"/>
      <c r="LN29" s="150"/>
      <c r="LO29" s="150"/>
      <c r="LP29" s="150"/>
      <c r="LQ29" s="150"/>
      <c r="LR29" s="150"/>
      <c r="LS29" s="150"/>
      <c r="LT29" s="150"/>
      <c r="LU29" s="150"/>
      <c r="LV29" s="150"/>
      <c r="LW29" s="150"/>
      <c r="LX29" s="150"/>
      <c r="LY29" s="150"/>
      <c r="LZ29" s="150"/>
      <c r="MA29" s="150"/>
      <c r="MB29" s="150" t="s">
        <v>47</v>
      </c>
      <c r="MC29" s="150"/>
      <c r="MD29" s="150"/>
      <c r="ME29" s="150"/>
      <c r="MF29" s="150"/>
      <c r="MG29" s="150"/>
      <c r="MH29" s="150"/>
      <c r="MI29" s="150"/>
      <c r="MJ29" s="150"/>
      <c r="MK29" s="150"/>
      <c r="ML29" s="150"/>
      <c r="MM29" s="150"/>
      <c r="MN29" s="150"/>
      <c r="MO29" s="150"/>
      <c r="MP29" s="150"/>
      <c r="MQ29" s="150"/>
      <c r="MR29" s="150"/>
      <c r="MS29" s="150"/>
      <c r="MT29" s="150"/>
      <c r="MU29" s="150"/>
      <c r="MV29" s="150"/>
      <c r="MW29" s="150"/>
      <c r="MX29" s="150"/>
      <c r="MY29" s="150"/>
      <c r="MZ29" s="150"/>
      <c r="NA29" s="150"/>
      <c r="NB29" s="150" t="s">
        <v>28</v>
      </c>
      <c r="NC29" s="150"/>
      <c r="ND29" s="150"/>
      <c r="NE29" s="150"/>
      <c r="NF29" s="150"/>
      <c r="NG29" s="150"/>
      <c r="NH29" s="150"/>
      <c r="NI29" s="150"/>
      <c r="NJ29" s="150"/>
      <c r="NK29" s="150"/>
      <c r="NL29" s="150"/>
      <c r="NM29" s="150"/>
      <c r="NN29" s="150"/>
      <c r="NO29" s="150"/>
      <c r="NP29" s="150"/>
      <c r="NQ29" s="150"/>
      <c r="NR29" s="150"/>
      <c r="NS29" s="150"/>
      <c r="NT29" s="150"/>
      <c r="NU29" s="150"/>
      <c r="NV29" s="150"/>
      <c r="NW29" s="150"/>
      <c r="NX29" s="150"/>
      <c r="NY29" s="150"/>
      <c r="NZ29" s="150"/>
      <c r="OA29" s="150"/>
      <c r="OB29" s="150" t="s">
        <v>47</v>
      </c>
      <c r="OC29" s="150"/>
      <c r="OD29" s="150"/>
      <c r="OE29" s="150"/>
      <c r="OF29" s="150"/>
      <c r="OG29" s="150"/>
      <c r="OH29" s="150"/>
      <c r="OI29" s="150"/>
      <c r="OJ29" s="150"/>
      <c r="OK29" s="150"/>
      <c r="OL29" s="150"/>
      <c r="OM29" s="150"/>
      <c r="ON29" s="150"/>
      <c r="OO29" s="150"/>
      <c r="OP29" s="150"/>
      <c r="OQ29" s="150"/>
      <c r="OR29" s="150"/>
      <c r="OS29" s="150"/>
      <c r="OT29" s="150"/>
      <c r="OU29" s="150"/>
      <c r="OV29" s="150"/>
      <c r="OW29" s="150"/>
      <c r="OX29" s="150"/>
      <c r="OY29" s="150"/>
      <c r="OZ29" s="150"/>
      <c r="PA29" s="150"/>
      <c r="PB29" s="150" t="s">
        <v>28</v>
      </c>
      <c r="PC29" s="150"/>
      <c r="PD29" s="150"/>
      <c r="PE29" s="150"/>
      <c r="PF29" s="150"/>
      <c r="PG29" s="150"/>
      <c r="PH29" s="150"/>
      <c r="PI29" s="150"/>
      <c r="PJ29" s="150"/>
      <c r="PK29" s="150"/>
      <c r="PL29" s="150"/>
      <c r="PM29" s="150"/>
      <c r="PN29" s="150"/>
      <c r="PO29" s="150"/>
      <c r="PP29" s="150"/>
      <c r="PQ29" s="150"/>
      <c r="PR29" s="150"/>
      <c r="PS29" s="150"/>
      <c r="PT29" s="150"/>
      <c r="PU29" s="150"/>
      <c r="PV29" s="150"/>
      <c r="PW29" s="150"/>
      <c r="PX29" s="150"/>
      <c r="PY29" s="150"/>
      <c r="PZ29" s="150"/>
      <c r="QA29" s="150"/>
      <c r="QB29" s="150" t="s">
        <v>47</v>
      </c>
      <c r="QC29" s="150"/>
      <c r="QD29" s="150"/>
      <c r="QE29" s="150"/>
      <c r="QF29" s="150"/>
      <c r="QG29" s="150"/>
      <c r="QH29" s="150"/>
      <c r="QI29" s="150"/>
      <c r="QJ29" s="150"/>
      <c r="QK29" s="150"/>
      <c r="QL29" s="150"/>
      <c r="QM29" s="150"/>
      <c r="QN29" s="150"/>
      <c r="QO29" s="150"/>
      <c r="QP29" s="150"/>
      <c r="QQ29" s="150"/>
      <c r="QR29" s="150"/>
      <c r="QS29" s="150"/>
      <c r="QT29" s="150"/>
      <c r="QU29" s="150"/>
      <c r="QV29" s="150"/>
      <c r="QW29" s="150"/>
      <c r="QX29" s="150"/>
      <c r="QY29" s="150"/>
      <c r="QZ29" s="150"/>
      <c r="RA29" s="150"/>
      <c r="RB29" s="150" t="s">
        <v>28</v>
      </c>
      <c r="RC29" s="150"/>
      <c r="RD29" s="150"/>
      <c r="RE29" s="150"/>
      <c r="RF29" s="150"/>
      <c r="RG29" s="150"/>
      <c r="RH29" s="150"/>
      <c r="RI29" s="150"/>
      <c r="RJ29" s="150"/>
      <c r="RK29" s="150"/>
      <c r="RL29" s="150"/>
      <c r="RM29" s="150"/>
      <c r="RN29" s="150"/>
      <c r="RO29" s="150"/>
      <c r="RP29" s="150"/>
      <c r="RQ29" s="150"/>
      <c r="RR29" s="150"/>
      <c r="RS29" s="150"/>
      <c r="RT29" s="150"/>
      <c r="RU29" s="150"/>
      <c r="RV29" s="150"/>
      <c r="RW29" s="150"/>
      <c r="RX29" s="150"/>
      <c r="RY29" s="150"/>
      <c r="RZ29" s="150"/>
      <c r="SA29" s="150"/>
      <c r="SB29" s="150" t="s">
        <v>47</v>
      </c>
      <c r="SC29" s="150"/>
      <c r="SD29" s="150"/>
      <c r="SE29" s="150"/>
      <c r="SF29" s="150"/>
      <c r="SG29" s="150"/>
      <c r="SH29" s="150"/>
      <c r="SI29" s="150"/>
      <c r="SJ29" s="150"/>
      <c r="SK29" s="150"/>
      <c r="SL29" s="150"/>
      <c r="SM29" s="150"/>
      <c r="SN29" s="150"/>
      <c r="SO29" s="150"/>
      <c r="SP29" s="150"/>
      <c r="SQ29" s="150"/>
      <c r="SR29" s="150"/>
      <c r="SS29" s="150"/>
      <c r="ST29" s="150"/>
      <c r="SU29" s="150"/>
      <c r="SV29" s="150"/>
      <c r="SW29" s="150"/>
      <c r="SX29" s="150"/>
      <c r="SY29" s="150"/>
      <c r="SZ29" s="150"/>
      <c r="TA29" s="150"/>
      <c r="TB29" s="150" t="s">
        <v>28</v>
      </c>
      <c r="TC29" s="150"/>
      <c r="TD29" s="150"/>
      <c r="TE29" s="150"/>
      <c r="TF29" s="150"/>
      <c r="TG29" s="150"/>
      <c r="TH29" s="150"/>
      <c r="TI29" s="150"/>
      <c r="TJ29" s="150"/>
      <c r="TK29" s="150"/>
      <c r="TL29" s="150"/>
      <c r="TM29" s="150"/>
      <c r="TN29" s="150"/>
      <c r="TO29" s="150"/>
      <c r="TP29" s="150"/>
      <c r="TQ29" s="150"/>
      <c r="TR29" s="150"/>
      <c r="TS29" s="150"/>
      <c r="TT29" s="150"/>
      <c r="TU29" s="150"/>
      <c r="TV29" s="150"/>
      <c r="TW29" s="150"/>
      <c r="TX29" s="150"/>
      <c r="TY29" s="150"/>
      <c r="TZ29" s="150"/>
      <c r="UA29" s="150"/>
      <c r="UB29" s="150" t="s">
        <v>47</v>
      </c>
      <c r="UC29" s="150"/>
      <c r="UD29" s="150"/>
      <c r="UE29" s="150"/>
      <c r="UF29" s="150"/>
      <c r="UG29" s="150"/>
      <c r="UH29" s="150"/>
      <c r="UI29" s="150"/>
      <c r="UJ29" s="150"/>
      <c r="UK29" s="150"/>
      <c r="UL29" s="150"/>
      <c r="UM29" s="150"/>
      <c r="UN29" s="150"/>
      <c r="UO29" s="150"/>
      <c r="UP29" s="150"/>
      <c r="UQ29" s="150"/>
      <c r="UR29" s="150"/>
      <c r="US29" s="150"/>
      <c r="UT29" s="150"/>
      <c r="UU29" s="150"/>
      <c r="UV29" s="150"/>
      <c r="UW29" s="150"/>
      <c r="UX29" s="150"/>
      <c r="UY29" s="150"/>
      <c r="UZ29" s="150"/>
      <c r="VA29" s="150"/>
      <c r="VB29" s="150" t="s">
        <v>28</v>
      </c>
      <c r="VC29" s="150"/>
      <c r="VD29" s="150"/>
      <c r="VE29" s="150"/>
      <c r="VF29" s="150"/>
      <c r="VG29" s="150"/>
      <c r="VH29" s="150"/>
      <c r="VI29" s="150"/>
      <c r="VJ29" s="150"/>
      <c r="VK29" s="150"/>
      <c r="VL29" s="150"/>
      <c r="VM29" s="150"/>
      <c r="VN29" s="150"/>
      <c r="VO29" s="150"/>
      <c r="VP29" s="150"/>
      <c r="VQ29" s="150"/>
      <c r="VR29" s="150"/>
      <c r="VS29" s="150"/>
      <c r="VT29" s="150"/>
      <c r="VU29" s="150"/>
      <c r="VV29" s="150"/>
      <c r="VW29" s="150"/>
      <c r="VX29" s="150"/>
      <c r="VY29" s="150"/>
      <c r="VZ29" s="150"/>
      <c r="WA29" s="150"/>
      <c r="WB29" s="150" t="s">
        <v>47</v>
      </c>
      <c r="WC29" s="150"/>
      <c r="WD29" s="150"/>
      <c r="WE29" s="150"/>
      <c r="WF29" s="150"/>
      <c r="WG29" s="150"/>
      <c r="WH29" s="150"/>
      <c r="WI29" s="150"/>
      <c r="WJ29" s="150"/>
      <c r="WK29" s="150"/>
      <c r="WL29" s="150"/>
      <c r="WM29" s="150"/>
      <c r="WN29" s="150"/>
      <c r="WO29" s="150"/>
      <c r="WP29" s="150"/>
      <c r="WQ29" s="150"/>
      <c r="WR29" s="150"/>
      <c r="WS29" s="150"/>
      <c r="WT29" s="150"/>
      <c r="WU29" s="150"/>
      <c r="WV29" s="150"/>
      <c r="WW29" s="150"/>
      <c r="WX29" s="150"/>
      <c r="WY29" s="150"/>
      <c r="WZ29" s="150"/>
      <c r="XA29" s="150"/>
      <c r="XB29" s="150" t="s">
        <v>28</v>
      </c>
      <c r="XC29" s="150"/>
      <c r="XD29" s="150"/>
      <c r="XE29" s="150"/>
      <c r="XF29" s="150"/>
      <c r="XG29" s="150"/>
      <c r="XH29" s="150"/>
      <c r="XI29" s="150"/>
      <c r="XJ29" s="150"/>
      <c r="XK29" s="150"/>
      <c r="XL29" s="150"/>
      <c r="XM29" s="150"/>
      <c r="XN29" s="150"/>
      <c r="XO29" s="150"/>
      <c r="XP29" s="150"/>
      <c r="XQ29" s="150"/>
      <c r="XR29" s="150"/>
      <c r="XS29" s="150"/>
      <c r="XT29" s="150"/>
      <c r="XU29" s="150"/>
      <c r="XV29" s="150"/>
      <c r="XW29" s="150"/>
      <c r="XX29" s="150"/>
      <c r="XY29" s="150"/>
      <c r="XZ29" s="150"/>
      <c r="YA29" s="150"/>
      <c r="YB29" s="150" t="s">
        <v>47</v>
      </c>
      <c r="YC29" s="150"/>
      <c r="YD29" s="150"/>
      <c r="YE29" s="150"/>
      <c r="YF29" s="150"/>
      <c r="YG29" s="150"/>
      <c r="YH29" s="150"/>
      <c r="YI29" s="150"/>
      <c r="YJ29" s="150"/>
      <c r="YK29" s="150"/>
      <c r="YL29" s="150"/>
      <c r="YM29" s="150"/>
      <c r="YN29" s="150"/>
      <c r="YO29" s="150"/>
      <c r="YP29" s="150"/>
      <c r="YQ29" s="150"/>
      <c r="YR29" s="150"/>
      <c r="YS29" s="150"/>
      <c r="YT29" s="150"/>
      <c r="YU29" s="150"/>
      <c r="YV29" s="150"/>
      <c r="YW29" s="150"/>
      <c r="YX29" s="150"/>
      <c r="YY29" s="150"/>
      <c r="YZ29" s="150"/>
      <c r="ZA29" s="150"/>
      <c r="ZB29" s="150" t="s">
        <v>28</v>
      </c>
      <c r="ZC29" s="150"/>
      <c r="ZD29" s="150"/>
      <c r="ZE29" s="150"/>
      <c r="ZF29" s="150"/>
      <c r="ZG29" s="150"/>
      <c r="ZH29" s="150"/>
      <c r="ZI29" s="150"/>
      <c r="ZJ29" s="150"/>
      <c r="ZK29" s="150"/>
      <c r="ZL29" s="150"/>
      <c r="ZM29" s="150"/>
      <c r="ZN29" s="150"/>
      <c r="ZO29" s="150"/>
      <c r="ZP29" s="150"/>
      <c r="ZQ29" s="150"/>
      <c r="ZR29" s="150"/>
      <c r="ZS29" s="150"/>
      <c r="ZT29" s="150"/>
      <c r="ZU29" s="150"/>
      <c r="ZV29" s="150"/>
      <c r="ZW29" s="150"/>
      <c r="ZX29" s="150"/>
      <c r="ZY29" s="150"/>
      <c r="ZZ29" s="150"/>
      <c r="AAA29" s="150"/>
      <c r="AAB29" s="150" t="s">
        <v>47</v>
      </c>
      <c r="AAC29" s="150"/>
      <c r="AAD29" s="150"/>
      <c r="AAE29" s="150"/>
      <c r="AAF29" s="150"/>
      <c r="AAG29" s="150"/>
      <c r="AAH29" s="150"/>
      <c r="AAI29" s="150"/>
      <c r="AAJ29" s="150"/>
      <c r="AAK29" s="150"/>
      <c r="AAL29" s="150"/>
      <c r="AAM29" s="150"/>
      <c r="AAN29" s="150"/>
      <c r="AAO29" s="150"/>
      <c r="AAP29" s="150"/>
      <c r="AAQ29" s="150"/>
      <c r="AAR29" s="150"/>
      <c r="AAS29" s="150"/>
      <c r="AAT29" s="150"/>
      <c r="AAU29" s="150"/>
      <c r="AAV29" s="150"/>
      <c r="AAW29" s="150"/>
      <c r="AAX29" s="150"/>
      <c r="AAY29" s="150"/>
      <c r="AAZ29" s="150"/>
      <c r="ABA29" s="150"/>
      <c r="ABB29" s="150" t="s">
        <v>28</v>
      </c>
      <c r="ABC29" s="150"/>
      <c r="ABD29" s="150"/>
      <c r="ABE29" s="150"/>
      <c r="ABF29" s="150"/>
      <c r="ABG29" s="150"/>
      <c r="ABH29" s="150"/>
      <c r="ABI29" s="150"/>
      <c r="ABJ29" s="150"/>
      <c r="ABK29" s="150"/>
      <c r="ABL29" s="150"/>
      <c r="ABM29" s="150"/>
      <c r="ABN29" s="150"/>
      <c r="ABO29" s="150"/>
      <c r="ABP29" s="150"/>
      <c r="ABQ29" s="150"/>
      <c r="ABR29" s="150"/>
      <c r="ABS29" s="150"/>
      <c r="ABT29" s="150"/>
      <c r="ABU29" s="150"/>
      <c r="ABV29" s="150"/>
      <c r="ABW29" s="150"/>
      <c r="ABX29" s="150"/>
      <c r="ABY29" s="150"/>
      <c r="ABZ29" s="150"/>
      <c r="ACA29" s="150"/>
      <c r="ACB29" s="150" t="s">
        <v>47</v>
      </c>
      <c r="ACC29" s="150"/>
      <c r="ACD29" s="150"/>
      <c r="ACE29" s="150"/>
      <c r="ACF29" s="150"/>
      <c r="ACG29" s="150"/>
      <c r="ACH29" s="150"/>
      <c r="ACI29" s="150"/>
      <c r="ACJ29" s="150"/>
      <c r="ACK29" s="150"/>
      <c r="ACL29" s="150"/>
      <c r="ACM29" s="150"/>
      <c r="ACN29" s="150"/>
      <c r="ACO29" s="150"/>
      <c r="ACP29" s="150"/>
      <c r="ACQ29" s="150"/>
      <c r="ACR29" s="150"/>
      <c r="ACS29" s="150"/>
      <c r="ACT29" s="150"/>
      <c r="ACU29" s="150"/>
      <c r="ACV29" s="150"/>
      <c r="ACW29" s="150"/>
      <c r="ACX29" s="150"/>
      <c r="ACY29" s="150"/>
      <c r="ACZ29" s="150"/>
      <c r="ADA29" s="150"/>
      <c r="ADB29" s="150" t="s">
        <v>28</v>
      </c>
      <c r="ADC29" s="150"/>
      <c r="ADD29" s="150"/>
      <c r="ADE29" s="150"/>
      <c r="ADF29" s="150"/>
      <c r="ADG29" s="150"/>
      <c r="ADH29" s="150"/>
      <c r="ADI29" s="150"/>
      <c r="ADJ29" s="150"/>
      <c r="ADK29" s="150"/>
      <c r="ADL29" s="150"/>
      <c r="ADM29" s="150"/>
      <c r="ADN29" s="150"/>
      <c r="ADO29" s="150"/>
      <c r="ADP29" s="150"/>
      <c r="ADQ29" s="150"/>
      <c r="ADR29" s="150"/>
      <c r="ADS29" s="150"/>
      <c r="ADT29" s="150"/>
      <c r="ADU29" s="150"/>
      <c r="ADV29" s="150"/>
      <c r="ADW29" s="150"/>
      <c r="ADX29" s="150"/>
      <c r="ADY29" s="150"/>
      <c r="ADZ29" s="150"/>
      <c r="AEA29" s="150"/>
      <c r="AEB29" s="150" t="s">
        <v>47</v>
      </c>
      <c r="AEC29" s="150"/>
      <c r="AED29" s="150"/>
      <c r="AEE29" s="150"/>
      <c r="AEF29" s="150"/>
      <c r="AEG29" s="150"/>
      <c r="AEH29" s="150"/>
      <c r="AEI29" s="150"/>
      <c r="AEJ29" s="150"/>
      <c r="AEK29" s="150"/>
      <c r="AEL29" s="150"/>
      <c r="AEM29" s="150"/>
      <c r="AEN29" s="150"/>
      <c r="AEO29" s="150"/>
      <c r="AEP29" s="150"/>
      <c r="AEQ29" s="150"/>
      <c r="AER29" s="150"/>
      <c r="AES29" s="150"/>
      <c r="AET29" s="150"/>
      <c r="AEU29" s="150"/>
      <c r="AEV29" s="150"/>
      <c r="AEW29" s="150"/>
      <c r="AEX29" s="150"/>
      <c r="AEY29" s="150"/>
      <c r="AEZ29" s="150"/>
      <c r="AFA29" s="150"/>
      <c r="AFB29" s="150" t="s">
        <v>28</v>
      </c>
      <c r="AFC29" s="150"/>
      <c r="AFD29" s="150"/>
      <c r="AFE29" s="150"/>
      <c r="AFF29" s="150"/>
      <c r="AFG29" s="150"/>
      <c r="AFH29" s="150"/>
      <c r="AFI29" s="150"/>
      <c r="AFJ29" s="150"/>
      <c r="AFK29" s="150"/>
      <c r="AFL29" s="150"/>
      <c r="AFM29" s="150"/>
      <c r="AFN29" s="150"/>
      <c r="AFO29" s="150"/>
      <c r="AFP29" s="150"/>
      <c r="AFQ29" s="150"/>
      <c r="AFR29" s="150"/>
      <c r="AFS29" s="150"/>
      <c r="AFT29" s="150"/>
      <c r="AFU29" s="150"/>
      <c r="AFV29" s="150"/>
      <c r="AFW29" s="150"/>
      <c r="AFX29" s="150"/>
      <c r="AFY29" s="150"/>
      <c r="AFZ29" s="150"/>
      <c r="AGA29" s="150"/>
      <c r="AGB29" s="150" t="s">
        <v>47</v>
      </c>
      <c r="AGC29" s="150"/>
      <c r="AGD29" s="150"/>
      <c r="AGE29" s="150"/>
      <c r="AGF29" s="150"/>
      <c r="AGG29" s="150"/>
      <c r="AGH29" s="150"/>
      <c r="AGI29" s="150"/>
      <c r="AGJ29" s="150"/>
      <c r="AGK29" s="150"/>
      <c r="AGL29" s="150"/>
      <c r="AGM29" s="150"/>
      <c r="AGN29" s="150"/>
      <c r="AGO29" s="150"/>
      <c r="AGP29" s="150"/>
      <c r="AGQ29" s="150"/>
      <c r="AGR29" s="150"/>
      <c r="AGS29" s="150"/>
      <c r="AGT29" s="150"/>
      <c r="AGU29" s="150"/>
      <c r="AGV29" s="150"/>
      <c r="AGW29" s="150"/>
      <c r="AGX29" s="150"/>
      <c r="AGY29" s="150"/>
      <c r="AGZ29" s="150"/>
      <c r="AHA29" s="150"/>
      <c r="AHB29" s="150" t="s">
        <v>28</v>
      </c>
      <c r="AHC29" s="150"/>
      <c r="AHD29" s="150"/>
      <c r="AHE29" s="150"/>
      <c r="AHF29" s="150"/>
      <c r="AHG29" s="150"/>
      <c r="AHH29" s="150"/>
      <c r="AHI29" s="150"/>
      <c r="AHJ29" s="150"/>
      <c r="AHK29" s="150"/>
      <c r="AHL29" s="150"/>
      <c r="AHM29" s="150"/>
      <c r="AHN29" s="150"/>
      <c r="AHO29" s="150"/>
      <c r="AHP29" s="150"/>
      <c r="AHQ29" s="150"/>
      <c r="AHR29" s="150"/>
      <c r="AHS29" s="150"/>
      <c r="AHT29" s="150"/>
      <c r="AHU29" s="150"/>
      <c r="AHV29" s="150"/>
      <c r="AHW29" s="150"/>
      <c r="AHX29" s="150"/>
      <c r="AHY29" s="150"/>
      <c r="AHZ29" s="150"/>
      <c r="AIA29" s="150"/>
      <c r="AIB29" s="150" t="s">
        <v>47</v>
      </c>
      <c r="AIC29" s="150"/>
      <c r="AID29" s="150"/>
      <c r="AIE29" s="150"/>
      <c r="AIF29" s="150"/>
      <c r="AIG29" s="150"/>
      <c r="AIH29" s="150"/>
      <c r="AII29" s="150"/>
      <c r="AIJ29" s="150"/>
      <c r="AIK29" s="150"/>
      <c r="AIL29" s="150"/>
      <c r="AIM29" s="150"/>
      <c r="AIN29" s="150"/>
      <c r="AIO29" s="150"/>
      <c r="AIP29" s="150"/>
      <c r="AIQ29" s="150"/>
      <c r="AIR29" s="150"/>
      <c r="AIS29" s="150"/>
      <c r="AIT29" s="150"/>
      <c r="AIU29" s="150"/>
      <c r="AIV29" s="150"/>
      <c r="AIW29" s="150"/>
      <c r="AIX29" s="150"/>
      <c r="AIY29" s="150"/>
      <c r="AIZ29" s="150"/>
      <c r="AJA29" s="150"/>
      <c r="AJB29" s="150" t="s">
        <v>28</v>
      </c>
      <c r="AJC29" s="150"/>
      <c r="AJD29" s="150"/>
      <c r="AJE29" s="150"/>
      <c r="AJF29" s="150"/>
      <c r="AJG29" s="150"/>
      <c r="AJH29" s="150"/>
      <c r="AJI29" s="150"/>
      <c r="AJJ29" s="150"/>
      <c r="AJK29" s="150"/>
      <c r="AJL29" s="150"/>
      <c r="AJM29" s="150"/>
      <c r="AJN29" s="150"/>
      <c r="AJO29" s="150"/>
      <c r="AJP29" s="150"/>
      <c r="AJQ29" s="150"/>
      <c r="AJR29" s="150"/>
      <c r="AJS29" s="150"/>
      <c r="AJT29" s="150"/>
      <c r="AJU29" s="150"/>
      <c r="AJV29" s="150"/>
      <c r="AJW29" s="150"/>
      <c r="AJX29" s="150"/>
      <c r="AJY29" s="150"/>
      <c r="AJZ29" s="150"/>
      <c r="AKA29" s="150"/>
      <c r="AKB29" s="150" t="s">
        <v>47</v>
      </c>
      <c r="AKC29" s="150"/>
      <c r="AKD29" s="150"/>
      <c r="AKE29" s="150"/>
      <c r="AKF29" s="150"/>
      <c r="AKG29" s="150"/>
      <c r="AKH29" s="150"/>
      <c r="AKI29" s="150"/>
      <c r="AKJ29" s="150"/>
      <c r="AKK29" s="150"/>
      <c r="AKL29" s="150"/>
      <c r="AKM29" s="150"/>
      <c r="AKN29" s="150"/>
      <c r="AKO29" s="150"/>
      <c r="AKP29" s="150"/>
      <c r="AKQ29" s="150"/>
      <c r="AKR29" s="150"/>
      <c r="AKS29" s="150"/>
      <c r="AKT29" s="150"/>
      <c r="AKU29" s="150"/>
      <c r="AKV29" s="150"/>
      <c r="AKW29" s="150"/>
      <c r="AKX29" s="150"/>
      <c r="AKY29" s="150"/>
      <c r="AKZ29" s="150"/>
      <c r="ALA29" s="150"/>
      <c r="ALB29" s="150" t="s">
        <v>28</v>
      </c>
      <c r="ALC29" s="150"/>
      <c r="ALD29" s="150"/>
      <c r="ALE29" s="150"/>
      <c r="ALF29" s="150"/>
      <c r="ALG29" s="150"/>
      <c r="ALH29" s="150"/>
      <c r="ALI29" s="150"/>
      <c r="ALJ29" s="150"/>
      <c r="ALK29" s="150"/>
      <c r="ALL29" s="150"/>
      <c r="ALM29" s="150"/>
      <c r="ALN29" s="150"/>
      <c r="ALO29" s="150"/>
      <c r="ALP29" s="150"/>
      <c r="ALQ29" s="150"/>
      <c r="ALR29" s="150"/>
      <c r="ALS29" s="150"/>
      <c r="ALT29" s="150"/>
      <c r="ALU29" s="150"/>
      <c r="ALV29" s="150"/>
      <c r="ALW29" s="150"/>
      <c r="ALX29" s="150"/>
      <c r="ALY29" s="150"/>
      <c r="ALZ29" s="150"/>
      <c r="AMA29" s="150"/>
      <c r="AMB29" s="150" t="s">
        <v>47</v>
      </c>
      <c r="AMC29" s="150"/>
      <c r="AMD29" s="150"/>
      <c r="AME29" s="150"/>
      <c r="AMF29" s="150"/>
      <c r="AMG29" s="150"/>
      <c r="AMH29" s="150"/>
      <c r="AMI29" s="150"/>
      <c r="AMJ29" s="150"/>
      <c r="AMK29" s="150"/>
      <c r="AML29" s="150"/>
      <c r="AMM29" s="150"/>
      <c r="AMN29" s="150"/>
      <c r="AMO29" s="150"/>
      <c r="AMP29" s="150"/>
      <c r="AMQ29" s="150"/>
      <c r="AMR29" s="150"/>
      <c r="AMS29" s="150"/>
      <c r="AMT29" s="150"/>
      <c r="AMU29" s="150"/>
      <c r="AMV29" s="150"/>
      <c r="AMW29" s="150"/>
      <c r="AMX29" s="150"/>
      <c r="AMY29" s="150"/>
      <c r="AMZ29" s="150"/>
      <c r="ANA29" s="150"/>
      <c r="ANB29" s="150" t="s">
        <v>28</v>
      </c>
      <c r="ANC29" s="150"/>
      <c r="AND29" s="150"/>
      <c r="ANE29" s="150"/>
      <c r="ANF29" s="150"/>
      <c r="ANG29" s="150"/>
      <c r="ANH29" s="150"/>
      <c r="ANI29" s="150"/>
      <c r="ANJ29" s="150"/>
      <c r="ANK29" s="150"/>
      <c r="ANL29" s="150"/>
      <c r="ANM29" s="150"/>
      <c r="ANN29" s="150"/>
      <c r="ANO29" s="150"/>
      <c r="ANP29" s="150"/>
      <c r="ANQ29" s="150"/>
      <c r="ANR29" s="150"/>
      <c r="ANS29" s="150"/>
      <c r="ANT29" s="150"/>
      <c r="ANU29" s="150"/>
      <c r="ANV29" s="150"/>
      <c r="ANW29" s="150"/>
      <c r="ANX29" s="150"/>
      <c r="ANY29" s="150"/>
      <c r="ANZ29" s="150"/>
      <c r="AOA29" s="150"/>
      <c r="AOB29" s="150" t="s">
        <v>47</v>
      </c>
      <c r="AOC29" s="150"/>
      <c r="AOD29" s="150"/>
      <c r="AOE29" s="150"/>
      <c r="AOF29" s="150"/>
      <c r="AOG29" s="150"/>
      <c r="AOH29" s="150"/>
      <c r="AOI29" s="150"/>
      <c r="AOJ29" s="150"/>
      <c r="AOK29" s="150"/>
      <c r="AOL29" s="150"/>
      <c r="AOM29" s="150"/>
      <c r="AON29" s="150"/>
      <c r="AOO29" s="150"/>
      <c r="AOP29" s="150"/>
      <c r="AOQ29" s="150"/>
      <c r="AOR29" s="150"/>
      <c r="AOS29" s="150"/>
      <c r="AOT29" s="150"/>
      <c r="AOU29" s="150"/>
      <c r="AOV29" s="150"/>
      <c r="AOW29" s="150"/>
      <c r="AOX29" s="150"/>
      <c r="AOY29" s="150"/>
      <c r="AOZ29" s="150"/>
      <c r="APA29" s="150"/>
      <c r="APB29" s="150" t="s">
        <v>28</v>
      </c>
      <c r="APC29" s="150"/>
      <c r="APD29" s="150"/>
      <c r="APE29" s="150"/>
      <c r="APF29" s="150"/>
      <c r="APG29" s="150"/>
      <c r="APH29" s="150"/>
      <c r="API29" s="150"/>
      <c r="APJ29" s="150"/>
      <c r="APK29" s="150"/>
      <c r="APL29" s="150"/>
      <c r="APM29" s="150"/>
      <c r="APN29" s="150"/>
      <c r="APO29" s="150"/>
      <c r="APP29" s="150"/>
      <c r="APQ29" s="150"/>
      <c r="APR29" s="150"/>
      <c r="APS29" s="150"/>
      <c r="APT29" s="150"/>
      <c r="APU29" s="150"/>
      <c r="APV29" s="150"/>
      <c r="APW29" s="150"/>
      <c r="APX29" s="150"/>
      <c r="APY29" s="150"/>
      <c r="APZ29" s="150"/>
      <c r="AQA29" s="150"/>
      <c r="AQB29" s="150" t="s">
        <v>47</v>
      </c>
      <c r="AQC29" s="150"/>
      <c r="AQD29" s="150"/>
      <c r="AQE29" s="150"/>
      <c r="AQF29" s="150"/>
      <c r="AQG29" s="150"/>
      <c r="AQH29" s="150"/>
      <c r="AQI29" s="150"/>
      <c r="AQJ29" s="150"/>
      <c r="AQK29" s="150"/>
      <c r="AQL29" s="150"/>
      <c r="AQM29" s="150"/>
      <c r="AQN29" s="150"/>
      <c r="AQO29" s="150"/>
      <c r="AQP29" s="150"/>
      <c r="AQQ29" s="150"/>
      <c r="AQR29" s="150"/>
      <c r="AQS29" s="150"/>
      <c r="AQT29" s="150"/>
      <c r="AQU29" s="150"/>
      <c r="AQV29" s="150"/>
      <c r="AQW29" s="150"/>
      <c r="AQX29" s="150"/>
      <c r="AQY29" s="150"/>
      <c r="AQZ29" s="150"/>
      <c r="ARA29" s="150"/>
      <c r="ARB29" s="150" t="s">
        <v>28</v>
      </c>
      <c r="ARC29" s="150"/>
      <c r="ARD29" s="150"/>
      <c r="ARE29" s="150"/>
      <c r="ARF29" s="150"/>
      <c r="ARG29" s="150"/>
      <c r="ARH29" s="150"/>
      <c r="ARI29" s="150"/>
      <c r="ARJ29" s="150"/>
      <c r="ARK29" s="150"/>
      <c r="ARL29" s="150"/>
      <c r="ARM29" s="150"/>
      <c r="ARN29" s="150"/>
      <c r="ARO29" s="150"/>
      <c r="ARP29" s="150"/>
      <c r="ARQ29" s="150"/>
      <c r="ARR29" s="150"/>
      <c r="ARS29" s="150"/>
      <c r="ART29" s="150"/>
      <c r="ARU29" s="150"/>
      <c r="ARV29" s="150"/>
      <c r="ARW29" s="150"/>
      <c r="ARX29" s="150"/>
      <c r="ARY29" s="150"/>
      <c r="ARZ29" s="150"/>
      <c r="ASA29" s="150"/>
      <c r="ASB29" s="150" t="s">
        <v>47</v>
      </c>
      <c r="ASC29" s="150"/>
      <c r="ASD29" s="150"/>
      <c r="ASE29" s="150"/>
      <c r="ASF29" s="150"/>
      <c r="ASG29" s="150"/>
      <c r="ASH29" s="150"/>
      <c r="ASI29" s="150"/>
      <c r="ASJ29" s="150"/>
      <c r="ASK29" s="150"/>
      <c r="ASL29" s="150"/>
      <c r="ASM29" s="150"/>
      <c r="ASN29" s="150"/>
      <c r="ASO29" s="150"/>
      <c r="ASP29" s="150"/>
      <c r="ASQ29" s="150"/>
      <c r="ASR29" s="150"/>
      <c r="ASS29" s="150"/>
      <c r="AST29" s="150"/>
      <c r="ASU29" s="150"/>
      <c r="ASV29" s="150"/>
      <c r="ASW29" s="150"/>
      <c r="ASX29" s="150"/>
      <c r="ASY29" s="150"/>
      <c r="ASZ29" s="150"/>
      <c r="ATA29" s="150"/>
      <c r="ATB29" s="150" t="s">
        <v>28</v>
      </c>
      <c r="ATC29" s="150"/>
      <c r="ATD29" s="150"/>
      <c r="ATE29" s="150"/>
      <c r="ATF29" s="150"/>
      <c r="ATG29" s="150"/>
      <c r="ATH29" s="150"/>
      <c r="ATI29" s="150"/>
      <c r="ATJ29" s="150"/>
      <c r="ATK29" s="150"/>
      <c r="ATL29" s="150"/>
      <c r="ATM29" s="150"/>
      <c r="ATN29" s="150"/>
      <c r="ATO29" s="150"/>
      <c r="ATP29" s="150"/>
      <c r="ATQ29" s="150"/>
      <c r="ATR29" s="150"/>
      <c r="ATS29" s="150"/>
      <c r="ATT29" s="150"/>
      <c r="ATU29" s="150"/>
      <c r="ATV29" s="150"/>
      <c r="ATW29" s="150"/>
      <c r="ATX29" s="150"/>
      <c r="ATY29" s="150"/>
      <c r="ATZ29" s="150"/>
      <c r="AUA29" s="150"/>
      <c r="AUB29" s="150" t="s">
        <v>47</v>
      </c>
      <c r="AUC29" s="150"/>
      <c r="AUD29" s="150"/>
      <c r="AUE29" s="150"/>
      <c r="AUF29" s="150"/>
      <c r="AUG29" s="150"/>
      <c r="AUH29" s="150"/>
      <c r="AUI29" s="150"/>
      <c r="AUJ29" s="150"/>
      <c r="AUK29" s="150"/>
      <c r="AUL29" s="150"/>
      <c r="AUM29" s="150"/>
      <c r="AUN29" s="150"/>
      <c r="AUO29" s="150"/>
      <c r="AUP29" s="150"/>
      <c r="AUQ29" s="150"/>
      <c r="AUR29" s="150"/>
      <c r="AUS29" s="150"/>
      <c r="AUT29" s="150"/>
      <c r="AUU29" s="150"/>
      <c r="AUV29" s="150"/>
      <c r="AUW29" s="150"/>
      <c r="AUX29" s="150"/>
      <c r="AUY29" s="150"/>
      <c r="AUZ29" s="150"/>
      <c r="AVA29" s="150"/>
      <c r="AVB29" s="150" t="s">
        <v>28</v>
      </c>
      <c r="AVC29" s="150"/>
      <c r="AVD29" s="150"/>
      <c r="AVE29" s="150"/>
      <c r="AVF29" s="150"/>
      <c r="AVG29" s="150"/>
      <c r="AVH29" s="150"/>
      <c r="AVI29" s="150"/>
      <c r="AVJ29" s="150"/>
      <c r="AVK29" s="150"/>
      <c r="AVL29" s="150"/>
      <c r="AVM29" s="150"/>
      <c r="AVN29" s="150"/>
      <c r="AVO29" s="150"/>
      <c r="AVP29" s="150"/>
      <c r="AVQ29" s="150"/>
      <c r="AVR29" s="150"/>
      <c r="AVS29" s="150"/>
      <c r="AVT29" s="150"/>
      <c r="AVU29" s="150"/>
      <c r="AVV29" s="150"/>
      <c r="AVW29" s="150"/>
      <c r="AVX29" s="150"/>
      <c r="AVY29" s="150"/>
      <c r="AVZ29" s="150"/>
      <c r="AWA29" s="150"/>
      <c r="AWB29" s="150" t="s">
        <v>47</v>
      </c>
      <c r="AWC29" s="150"/>
      <c r="AWD29" s="150"/>
      <c r="AWE29" s="150"/>
      <c r="AWF29" s="150"/>
      <c r="AWG29" s="150"/>
      <c r="AWH29" s="150"/>
      <c r="AWI29" s="150"/>
      <c r="AWJ29" s="150"/>
      <c r="AWK29" s="150"/>
      <c r="AWL29" s="150"/>
      <c r="AWM29" s="150"/>
      <c r="AWN29" s="150"/>
      <c r="AWO29" s="150"/>
      <c r="AWP29" s="150"/>
      <c r="AWQ29" s="150"/>
      <c r="AWR29" s="150"/>
      <c r="AWS29" s="150"/>
      <c r="AWT29" s="150"/>
      <c r="AWU29" s="150"/>
      <c r="AWV29" s="150"/>
      <c r="AWW29" s="150"/>
      <c r="AWX29" s="150"/>
      <c r="AWY29" s="150"/>
      <c r="AWZ29" s="150"/>
      <c r="AXA29" s="150"/>
      <c r="AXB29" s="150" t="s">
        <v>28</v>
      </c>
      <c r="AXC29" s="150"/>
      <c r="AXD29" s="150"/>
      <c r="AXE29" s="150"/>
      <c r="AXF29" s="150"/>
      <c r="AXG29" s="150"/>
      <c r="AXH29" s="150"/>
      <c r="AXI29" s="150"/>
      <c r="AXJ29" s="150"/>
      <c r="AXK29" s="150"/>
      <c r="AXL29" s="150"/>
      <c r="AXM29" s="150"/>
      <c r="AXN29" s="150"/>
      <c r="AXO29" s="150"/>
      <c r="AXP29" s="150"/>
      <c r="AXQ29" s="150"/>
      <c r="AXR29" s="150"/>
      <c r="AXS29" s="150"/>
      <c r="AXT29" s="150"/>
      <c r="AXU29" s="150"/>
      <c r="AXV29" s="150"/>
      <c r="AXW29" s="150"/>
      <c r="AXX29" s="150"/>
      <c r="AXY29" s="150"/>
      <c r="AXZ29" s="150"/>
      <c r="AYA29" s="150"/>
      <c r="AYB29" s="150" t="s">
        <v>47</v>
      </c>
      <c r="AYC29" s="150"/>
      <c r="AYD29" s="150"/>
      <c r="AYE29" s="150"/>
      <c r="AYF29" s="150"/>
      <c r="AYG29" s="150"/>
      <c r="AYH29" s="150"/>
      <c r="AYI29" s="150"/>
      <c r="AYJ29" s="150"/>
      <c r="AYK29" s="150"/>
      <c r="AYL29" s="150"/>
      <c r="AYM29" s="150"/>
      <c r="AYN29" s="150"/>
      <c r="AYO29" s="150"/>
      <c r="AYP29" s="150"/>
      <c r="AYQ29" s="150"/>
      <c r="AYR29" s="150"/>
      <c r="AYS29" s="150"/>
      <c r="AYT29" s="150"/>
      <c r="AYU29" s="150"/>
      <c r="AYV29" s="150"/>
      <c r="AYW29" s="150"/>
      <c r="AYX29" s="150"/>
      <c r="AYY29" s="150"/>
      <c r="AYZ29" s="150"/>
      <c r="AZA29" s="150"/>
      <c r="AZB29" s="150" t="s">
        <v>28</v>
      </c>
      <c r="AZC29" s="150"/>
      <c r="AZD29" s="150"/>
      <c r="AZE29" s="150"/>
      <c r="AZF29" s="150"/>
      <c r="AZG29" s="150"/>
      <c r="AZH29" s="150"/>
      <c r="AZI29" s="150"/>
      <c r="AZJ29" s="150"/>
      <c r="AZK29" s="150"/>
      <c r="AZL29" s="150"/>
      <c r="AZM29" s="150"/>
      <c r="AZN29" s="150"/>
      <c r="AZO29" s="150"/>
      <c r="AZP29" s="150"/>
      <c r="AZQ29" s="150"/>
      <c r="AZR29" s="150"/>
      <c r="AZS29" s="150"/>
      <c r="AZT29" s="150"/>
      <c r="AZU29" s="150"/>
      <c r="AZV29" s="150"/>
      <c r="AZW29" s="150"/>
      <c r="AZX29" s="150"/>
      <c r="AZY29" s="150"/>
      <c r="AZZ29" s="150"/>
      <c r="BAA29" s="150"/>
      <c r="BAB29" s="150" t="s">
        <v>47</v>
      </c>
      <c r="BAC29" s="150"/>
      <c r="BAD29" s="150"/>
      <c r="BAE29" s="150"/>
      <c r="BAF29" s="150"/>
      <c r="BAG29" s="150"/>
      <c r="BAH29" s="150"/>
      <c r="BAI29" s="150"/>
      <c r="BAJ29" s="150"/>
      <c r="BAK29" s="150"/>
      <c r="BAL29" s="150"/>
      <c r="BAM29" s="150"/>
      <c r="BAN29" s="150"/>
      <c r="BAO29" s="150"/>
      <c r="BAP29" s="150"/>
      <c r="BAQ29" s="150"/>
      <c r="BAR29" s="150"/>
      <c r="BAS29" s="150"/>
      <c r="BAT29" s="150"/>
      <c r="BAU29" s="150"/>
      <c r="BAV29" s="150"/>
      <c r="BAW29" s="150"/>
      <c r="BAX29" s="150"/>
      <c r="BAY29" s="150"/>
      <c r="BAZ29" s="150"/>
      <c r="BBA29" s="150"/>
      <c r="BBB29" s="150" t="s">
        <v>28</v>
      </c>
      <c r="BBC29" s="150"/>
      <c r="BBD29" s="150"/>
      <c r="BBE29" s="150"/>
      <c r="BBF29" s="150"/>
      <c r="BBG29" s="150"/>
      <c r="BBH29" s="150"/>
      <c r="BBI29" s="150"/>
      <c r="BBJ29" s="150"/>
      <c r="BBK29" s="150"/>
      <c r="BBL29" s="150"/>
      <c r="BBM29" s="150"/>
      <c r="BBN29" s="150"/>
      <c r="BBO29" s="150"/>
      <c r="BBP29" s="150"/>
      <c r="BBQ29" s="150"/>
      <c r="BBR29" s="150"/>
      <c r="BBS29" s="150"/>
      <c r="BBT29" s="150"/>
      <c r="BBU29" s="150"/>
      <c r="BBV29" s="150"/>
      <c r="BBW29" s="150"/>
      <c r="BBX29" s="150"/>
      <c r="BBY29" s="150"/>
      <c r="BBZ29" s="150"/>
      <c r="BCA29" s="150"/>
      <c r="BCB29" s="150" t="s">
        <v>47</v>
      </c>
      <c r="BCC29" s="150"/>
      <c r="BCD29" s="150"/>
      <c r="BCE29" s="150"/>
      <c r="BCF29" s="150"/>
      <c r="BCG29" s="150"/>
      <c r="BCH29" s="150"/>
      <c r="BCI29" s="150"/>
      <c r="BCJ29" s="150"/>
      <c r="BCK29" s="150"/>
      <c r="BCL29" s="150"/>
      <c r="BCM29" s="150"/>
      <c r="BCN29" s="150"/>
      <c r="BCO29" s="150"/>
      <c r="BCP29" s="150"/>
      <c r="BCQ29" s="150"/>
      <c r="BCR29" s="150"/>
      <c r="BCS29" s="150"/>
      <c r="BCT29" s="150"/>
      <c r="BCU29" s="150"/>
      <c r="BCV29" s="150"/>
      <c r="BCW29" s="150"/>
      <c r="BCX29" s="150"/>
      <c r="BCY29" s="150"/>
      <c r="BCZ29" s="150"/>
      <c r="BDA29" s="150"/>
      <c r="BDB29" s="150" t="s">
        <v>28</v>
      </c>
      <c r="BDC29" s="150"/>
      <c r="BDD29" s="150"/>
      <c r="BDE29" s="150"/>
      <c r="BDF29" s="150"/>
      <c r="BDG29" s="150"/>
      <c r="BDH29" s="150"/>
      <c r="BDI29" s="150"/>
      <c r="BDJ29" s="150"/>
      <c r="BDK29" s="150"/>
      <c r="BDL29" s="150"/>
      <c r="BDM29" s="150"/>
      <c r="BDN29" s="150"/>
      <c r="BDO29" s="150"/>
      <c r="BDP29" s="150"/>
      <c r="BDQ29" s="150"/>
      <c r="BDR29" s="150"/>
      <c r="BDS29" s="150"/>
      <c r="BDT29" s="150"/>
      <c r="BDU29" s="150"/>
      <c r="BDV29" s="150"/>
      <c r="BDW29" s="150"/>
      <c r="BDX29" s="150"/>
      <c r="BDY29" s="150"/>
      <c r="BDZ29" s="150"/>
      <c r="BEA29" s="150"/>
      <c r="BEB29" s="150" t="s">
        <v>47</v>
      </c>
      <c r="BEC29" s="150"/>
      <c r="BED29" s="150"/>
      <c r="BEE29" s="150"/>
      <c r="BEF29" s="150"/>
      <c r="BEG29" s="150"/>
      <c r="BEH29" s="150"/>
      <c r="BEI29" s="150"/>
      <c r="BEJ29" s="150"/>
      <c r="BEK29" s="150"/>
      <c r="BEL29" s="150"/>
      <c r="BEM29" s="150"/>
      <c r="BEN29" s="150"/>
      <c r="BEO29" s="150"/>
      <c r="BEP29" s="150"/>
      <c r="BEQ29" s="150"/>
      <c r="BER29" s="150"/>
      <c r="BES29" s="150"/>
      <c r="BET29" s="150"/>
      <c r="BEU29" s="150"/>
      <c r="BEV29" s="150"/>
      <c r="BEW29" s="150"/>
      <c r="BEX29" s="150"/>
      <c r="BEY29" s="150"/>
      <c r="BEZ29" s="150"/>
      <c r="BFA29" s="150"/>
      <c r="BFB29" s="150" t="s">
        <v>28</v>
      </c>
      <c r="BFC29" s="150"/>
      <c r="BFD29" s="150"/>
      <c r="BFE29" s="150"/>
      <c r="BFF29" s="150"/>
      <c r="BFG29" s="150"/>
      <c r="BFH29" s="150"/>
      <c r="BFI29" s="150"/>
      <c r="BFJ29" s="150"/>
      <c r="BFK29" s="150"/>
      <c r="BFL29" s="150"/>
      <c r="BFM29" s="150"/>
      <c r="BFN29" s="150"/>
      <c r="BFO29" s="150"/>
      <c r="BFP29" s="150"/>
      <c r="BFQ29" s="150"/>
      <c r="BFR29" s="150"/>
      <c r="BFS29" s="150"/>
      <c r="BFT29" s="150"/>
      <c r="BFU29" s="150"/>
      <c r="BFV29" s="150"/>
      <c r="BFW29" s="150"/>
      <c r="BFX29" s="150"/>
      <c r="BFY29" s="150"/>
      <c r="BFZ29" s="150"/>
      <c r="BGA29" s="150"/>
      <c r="BGB29" s="150" t="s">
        <v>47</v>
      </c>
      <c r="BGC29" s="150"/>
      <c r="BGD29" s="150"/>
      <c r="BGE29" s="150"/>
      <c r="BGF29" s="150"/>
      <c r="BGG29" s="150"/>
      <c r="BGH29" s="150"/>
      <c r="BGI29" s="150"/>
      <c r="BGJ29" s="150"/>
      <c r="BGK29" s="150"/>
      <c r="BGL29" s="150"/>
      <c r="BGM29" s="150"/>
      <c r="BGN29" s="150"/>
      <c r="BGO29" s="150"/>
      <c r="BGP29" s="150"/>
      <c r="BGQ29" s="150"/>
      <c r="BGR29" s="150"/>
      <c r="BGS29" s="150"/>
      <c r="BGT29" s="150"/>
      <c r="BGU29" s="150"/>
      <c r="BGV29" s="150"/>
      <c r="BGW29" s="150"/>
      <c r="BGX29" s="150"/>
      <c r="BGY29" s="150"/>
      <c r="BGZ29" s="150"/>
      <c r="BHA29" s="150"/>
      <c r="BHB29" s="150" t="s">
        <v>28</v>
      </c>
      <c r="BHC29" s="150"/>
      <c r="BHD29" s="150"/>
      <c r="BHE29" s="150"/>
      <c r="BHF29" s="150"/>
      <c r="BHG29" s="150"/>
      <c r="BHH29" s="150"/>
      <c r="BHI29" s="150"/>
      <c r="BHJ29" s="150"/>
      <c r="BHK29" s="150"/>
      <c r="BHL29" s="150"/>
      <c r="BHM29" s="150"/>
      <c r="BHN29" s="150"/>
      <c r="BHO29" s="150"/>
      <c r="BHP29" s="150"/>
      <c r="BHQ29" s="150"/>
      <c r="BHR29" s="150"/>
      <c r="BHS29" s="150"/>
      <c r="BHT29" s="150"/>
      <c r="BHU29" s="150"/>
      <c r="BHV29" s="150"/>
      <c r="BHW29" s="150"/>
      <c r="BHX29" s="150"/>
      <c r="BHY29" s="150"/>
      <c r="BHZ29" s="150"/>
      <c r="BIA29" s="150"/>
      <c r="BIB29" s="150" t="s">
        <v>47</v>
      </c>
      <c r="BIC29" s="150"/>
      <c r="BID29" s="150"/>
      <c r="BIE29" s="150"/>
      <c r="BIF29" s="150"/>
      <c r="BIG29" s="150"/>
      <c r="BIH29" s="150"/>
      <c r="BII29" s="150"/>
      <c r="BIJ29" s="150"/>
      <c r="BIK29" s="150"/>
      <c r="BIL29" s="150"/>
      <c r="BIM29" s="150"/>
      <c r="BIN29" s="150"/>
      <c r="BIO29" s="150"/>
      <c r="BIP29" s="150"/>
      <c r="BIQ29" s="150"/>
      <c r="BIR29" s="150"/>
      <c r="BIS29" s="150"/>
      <c r="BIT29" s="150"/>
      <c r="BIU29" s="150"/>
      <c r="BIV29" s="150"/>
      <c r="BIW29" s="150"/>
      <c r="BIX29" s="150"/>
      <c r="BIY29" s="150"/>
      <c r="BIZ29" s="150"/>
      <c r="BJA29" s="150"/>
      <c r="BJB29" s="150" t="s">
        <v>28</v>
      </c>
      <c r="BJC29" s="150"/>
      <c r="BJD29" s="150"/>
      <c r="BJE29" s="150"/>
      <c r="BJF29" s="150"/>
      <c r="BJG29" s="150"/>
      <c r="BJH29" s="150"/>
      <c r="BJI29" s="150"/>
      <c r="BJJ29" s="150"/>
      <c r="BJK29" s="150"/>
      <c r="BJL29" s="150"/>
      <c r="BJM29" s="150"/>
      <c r="BJN29" s="150"/>
      <c r="BJO29" s="150"/>
      <c r="BJP29" s="150"/>
      <c r="BJQ29" s="150"/>
      <c r="BJR29" s="150"/>
      <c r="BJS29" s="150"/>
      <c r="BJT29" s="150"/>
      <c r="BJU29" s="150"/>
      <c r="BJV29" s="150"/>
      <c r="BJW29" s="150"/>
      <c r="BJX29" s="150"/>
      <c r="BJY29" s="150"/>
      <c r="BJZ29" s="150"/>
      <c r="BKA29" s="150"/>
      <c r="BKB29" s="150" t="s">
        <v>47</v>
      </c>
      <c r="BKC29" s="150"/>
      <c r="BKD29" s="150"/>
      <c r="BKE29" s="150"/>
      <c r="BKF29" s="150"/>
      <c r="BKG29" s="150"/>
      <c r="BKH29" s="150"/>
      <c r="BKI29" s="150"/>
      <c r="BKJ29" s="150"/>
      <c r="BKK29" s="150"/>
      <c r="BKL29" s="150"/>
      <c r="BKM29" s="150"/>
      <c r="BKN29" s="150"/>
      <c r="BKO29" s="150"/>
      <c r="BKP29" s="150"/>
      <c r="BKQ29" s="150"/>
      <c r="BKR29" s="150"/>
      <c r="BKS29" s="150"/>
      <c r="BKT29" s="150"/>
      <c r="BKU29" s="150"/>
      <c r="BKV29" s="150"/>
      <c r="BKW29" s="150"/>
      <c r="BKX29" s="150"/>
      <c r="BKY29" s="150"/>
      <c r="BKZ29" s="150"/>
      <c r="BLA29" s="150"/>
      <c r="BLB29" s="150" t="s">
        <v>28</v>
      </c>
      <c r="BLC29" s="150"/>
      <c r="BLD29" s="150"/>
      <c r="BLE29" s="150"/>
      <c r="BLF29" s="150"/>
      <c r="BLG29" s="150"/>
      <c r="BLH29" s="150"/>
      <c r="BLI29" s="150"/>
      <c r="BLJ29" s="150"/>
      <c r="BLK29" s="150"/>
      <c r="BLL29" s="150"/>
      <c r="BLM29" s="150"/>
      <c r="BLN29" s="150"/>
      <c r="BLO29" s="150"/>
      <c r="BLP29" s="150"/>
      <c r="BLQ29" s="150"/>
      <c r="BLR29" s="150"/>
      <c r="BLS29" s="150"/>
      <c r="BLT29" s="150"/>
      <c r="BLU29" s="150"/>
      <c r="BLV29" s="150"/>
      <c r="BLW29" s="150"/>
      <c r="BLX29" s="150"/>
      <c r="BLY29" s="150"/>
      <c r="BLZ29" s="150"/>
      <c r="BMA29" s="150"/>
      <c r="BMB29" s="150" t="s">
        <v>47</v>
      </c>
      <c r="BMC29" s="150"/>
      <c r="BMD29" s="150"/>
      <c r="BME29" s="150"/>
      <c r="BMF29" s="150"/>
      <c r="BMG29" s="150"/>
      <c r="BMH29" s="150"/>
      <c r="BMI29" s="150"/>
      <c r="BMJ29" s="150"/>
      <c r="BMK29" s="150"/>
      <c r="BML29" s="150"/>
      <c r="BMM29" s="150"/>
      <c r="BMN29" s="150"/>
      <c r="BMO29" s="150"/>
      <c r="BMP29" s="150"/>
      <c r="BMQ29" s="150"/>
      <c r="BMR29" s="150"/>
      <c r="BMS29" s="150"/>
      <c r="BMT29" s="150"/>
      <c r="BMU29" s="150"/>
      <c r="BMV29" s="150"/>
      <c r="BMW29" s="150"/>
      <c r="BMX29" s="150"/>
      <c r="BMY29" s="150"/>
      <c r="BMZ29" s="150"/>
      <c r="BNA29" s="150"/>
      <c r="BNB29" s="44"/>
      <c r="BNC29" s="44"/>
      <c r="BND29" s="44"/>
      <c r="BNE29" s="44"/>
      <c r="BNF29" s="44"/>
      <c r="BNG29" s="44"/>
      <c r="BNH29" s="44"/>
      <c r="BNI29" s="44"/>
      <c r="BNJ29" s="44"/>
      <c r="BNK29" s="44"/>
      <c r="BNL29" s="44"/>
      <c r="BNM29" s="44"/>
      <c r="BNN29" s="44"/>
      <c r="BNO29" s="44"/>
      <c r="BNP29" s="44"/>
      <c r="BNQ29" s="44"/>
      <c r="BNR29" s="44"/>
      <c r="BNS29" s="44"/>
      <c r="BNT29" s="44"/>
      <c r="BNU29" s="44"/>
      <c r="BNV29" s="44"/>
      <c r="BNW29" s="44"/>
      <c r="BNX29" s="44"/>
      <c r="BNY29" s="44"/>
      <c r="BNZ29" s="44"/>
      <c r="BOA29" s="44"/>
      <c r="BOB29" s="44"/>
      <c r="BOC29" s="44"/>
      <c r="BOD29" s="44"/>
      <c r="BOE29" s="44"/>
      <c r="BOF29" s="44"/>
      <c r="BOG29" s="44"/>
      <c r="BOH29" s="44"/>
      <c r="BOI29" s="44"/>
      <c r="BOJ29" s="44"/>
      <c r="BOK29" s="44"/>
      <c r="BOL29" s="44"/>
      <c r="BOM29" s="44"/>
      <c r="BON29" s="44"/>
      <c r="BOO29" s="44"/>
      <c r="BOP29" s="44"/>
      <c r="BOQ29" s="44"/>
      <c r="BOR29" s="44"/>
      <c r="BOS29" s="44"/>
      <c r="BOT29" s="44"/>
      <c r="BOU29" s="44"/>
      <c r="BOV29" s="44"/>
      <c r="BOW29" s="44"/>
      <c r="BOX29" s="44"/>
      <c r="BOY29" s="44"/>
      <c r="BOZ29" s="44"/>
      <c r="BPA29" s="44"/>
    </row>
    <row r="30" spans="1:1769" s="21" customFormat="1" ht="34.5" customHeight="1">
      <c r="A30" s="79"/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 t="s">
        <v>29</v>
      </c>
      <c r="BC30" s="151"/>
      <c r="BD30" s="151"/>
      <c r="BE30" s="151"/>
      <c r="BF30" s="151"/>
      <c r="BG30" s="151"/>
      <c r="BH30" s="151"/>
      <c r="BI30" s="151"/>
      <c r="BJ30" s="151"/>
      <c r="BK30" s="151"/>
      <c r="BL30" s="151"/>
      <c r="BM30" s="151" t="s">
        <v>30</v>
      </c>
      <c r="BN30" s="151"/>
      <c r="BO30" s="151"/>
      <c r="BP30" s="151"/>
      <c r="BQ30" s="151"/>
      <c r="BR30" s="151"/>
      <c r="BS30" s="151"/>
      <c r="BT30" s="151"/>
      <c r="BU30" s="151"/>
      <c r="BV30" s="151"/>
      <c r="BW30" s="151"/>
      <c r="BX30" s="151"/>
      <c r="BY30" s="151"/>
      <c r="BZ30" s="151"/>
      <c r="CA30" s="151"/>
      <c r="CB30" s="151" t="s">
        <v>29</v>
      </c>
      <c r="CC30" s="151"/>
      <c r="CD30" s="151"/>
      <c r="CE30" s="151"/>
      <c r="CF30" s="151"/>
      <c r="CG30" s="151"/>
      <c r="CH30" s="151"/>
      <c r="CI30" s="151"/>
      <c r="CJ30" s="151"/>
      <c r="CK30" s="151"/>
      <c r="CL30" s="151"/>
      <c r="CM30" s="151" t="s">
        <v>30</v>
      </c>
      <c r="CN30" s="151"/>
      <c r="CO30" s="151"/>
      <c r="CP30" s="151"/>
      <c r="CQ30" s="151"/>
      <c r="CR30" s="151"/>
      <c r="CS30" s="151"/>
      <c r="CT30" s="151"/>
      <c r="CU30" s="151"/>
      <c r="CV30" s="151"/>
      <c r="CW30" s="151"/>
      <c r="CX30" s="151"/>
      <c r="CY30" s="151"/>
      <c r="CZ30" s="151"/>
      <c r="DA30" s="151"/>
      <c r="DB30" s="151" t="s">
        <v>29</v>
      </c>
      <c r="DC30" s="151"/>
      <c r="DD30" s="151"/>
      <c r="DE30" s="151"/>
      <c r="DF30" s="151"/>
      <c r="DG30" s="151"/>
      <c r="DH30" s="151"/>
      <c r="DI30" s="151"/>
      <c r="DJ30" s="151"/>
      <c r="DK30" s="151"/>
      <c r="DL30" s="151"/>
      <c r="DM30" s="151" t="s">
        <v>30</v>
      </c>
      <c r="DN30" s="151"/>
      <c r="DO30" s="151"/>
      <c r="DP30" s="151"/>
      <c r="DQ30" s="151"/>
      <c r="DR30" s="151"/>
      <c r="DS30" s="151"/>
      <c r="DT30" s="151"/>
      <c r="DU30" s="151"/>
      <c r="DV30" s="151"/>
      <c r="DW30" s="151"/>
      <c r="DX30" s="151"/>
      <c r="DY30" s="151"/>
      <c r="DZ30" s="151"/>
      <c r="EA30" s="151"/>
      <c r="EB30" s="151" t="s">
        <v>29</v>
      </c>
      <c r="EC30" s="151"/>
      <c r="ED30" s="151"/>
      <c r="EE30" s="151"/>
      <c r="EF30" s="151"/>
      <c r="EG30" s="151"/>
      <c r="EH30" s="151"/>
      <c r="EI30" s="151"/>
      <c r="EJ30" s="151"/>
      <c r="EK30" s="151"/>
      <c r="EL30" s="151"/>
      <c r="EM30" s="151" t="s">
        <v>30</v>
      </c>
      <c r="EN30" s="151"/>
      <c r="EO30" s="151"/>
      <c r="EP30" s="151"/>
      <c r="EQ30" s="151"/>
      <c r="ER30" s="151"/>
      <c r="ES30" s="151"/>
      <c r="ET30" s="151"/>
      <c r="EU30" s="151"/>
      <c r="EV30" s="151"/>
      <c r="EW30" s="151"/>
      <c r="EX30" s="151"/>
      <c r="EY30" s="151"/>
      <c r="EZ30" s="151"/>
      <c r="FA30" s="151"/>
      <c r="FB30" s="151" t="s">
        <v>29</v>
      </c>
      <c r="FC30" s="151"/>
      <c r="FD30" s="151"/>
      <c r="FE30" s="151"/>
      <c r="FF30" s="151"/>
      <c r="FG30" s="151"/>
      <c r="FH30" s="151"/>
      <c r="FI30" s="151"/>
      <c r="FJ30" s="151"/>
      <c r="FK30" s="151"/>
      <c r="FL30" s="151"/>
      <c r="FM30" s="151" t="s">
        <v>30</v>
      </c>
      <c r="FN30" s="151"/>
      <c r="FO30" s="151"/>
      <c r="FP30" s="151"/>
      <c r="FQ30" s="151"/>
      <c r="FR30" s="151"/>
      <c r="FS30" s="151"/>
      <c r="FT30" s="151"/>
      <c r="FU30" s="151"/>
      <c r="FV30" s="151"/>
      <c r="FW30" s="151"/>
      <c r="FX30" s="151"/>
      <c r="FY30" s="151"/>
      <c r="FZ30" s="151"/>
      <c r="GA30" s="151"/>
      <c r="GB30" s="151" t="s">
        <v>29</v>
      </c>
      <c r="GC30" s="151"/>
      <c r="GD30" s="151"/>
      <c r="GE30" s="151"/>
      <c r="GF30" s="151"/>
      <c r="GG30" s="151"/>
      <c r="GH30" s="151"/>
      <c r="GI30" s="151"/>
      <c r="GJ30" s="151"/>
      <c r="GK30" s="151"/>
      <c r="GL30" s="151"/>
      <c r="GM30" s="151" t="s">
        <v>30</v>
      </c>
      <c r="GN30" s="151"/>
      <c r="GO30" s="151"/>
      <c r="GP30" s="151"/>
      <c r="GQ30" s="151"/>
      <c r="GR30" s="151"/>
      <c r="GS30" s="151"/>
      <c r="GT30" s="151"/>
      <c r="GU30" s="151"/>
      <c r="GV30" s="151"/>
      <c r="GW30" s="151"/>
      <c r="GX30" s="151"/>
      <c r="GY30" s="151"/>
      <c r="GZ30" s="151"/>
      <c r="HA30" s="151"/>
      <c r="HB30" s="151" t="s">
        <v>29</v>
      </c>
      <c r="HC30" s="151"/>
      <c r="HD30" s="151"/>
      <c r="HE30" s="151"/>
      <c r="HF30" s="151"/>
      <c r="HG30" s="151"/>
      <c r="HH30" s="151"/>
      <c r="HI30" s="151"/>
      <c r="HJ30" s="151"/>
      <c r="HK30" s="151"/>
      <c r="HL30" s="151"/>
      <c r="HM30" s="151" t="s">
        <v>30</v>
      </c>
      <c r="HN30" s="151"/>
      <c r="HO30" s="151"/>
      <c r="HP30" s="151"/>
      <c r="HQ30" s="151"/>
      <c r="HR30" s="151"/>
      <c r="HS30" s="151"/>
      <c r="HT30" s="151"/>
      <c r="HU30" s="151"/>
      <c r="HV30" s="151"/>
      <c r="HW30" s="151"/>
      <c r="HX30" s="151"/>
      <c r="HY30" s="151"/>
      <c r="HZ30" s="151"/>
      <c r="IA30" s="151"/>
      <c r="IB30" s="151" t="s">
        <v>29</v>
      </c>
      <c r="IC30" s="151"/>
      <c r="ID30" s="151"/>
      <c r="IE30" s="151"/>
      <c r="IF30" s="151"/>
      <c r="IG30" s="151"/>
      <c r="IH30" s="151"/>
      <c r="II30" s="151"/>
      <c r="IJ30" s="151"/>
      <c r="IK30" s="151"/>
      <c r="IL30" s="151"/>
      <c r="IM30" s="151" t="s">
        <v>30</v>
      </c>
      <c r="IN30" s="151"/>
      <c r="IO30" s="151"/>
      <c r="IP30" s="151"/>
      <c r="IQ30" s="151"/>
      <c r="IR30" s="151"/>
      <c r="IS30" s="151"/>
      <c r="IT30" s="151"/>
      <c r="IU30" s="151"/>
      <c r="IV30" s="151"/>
      <c r="IW30" s="151"/>
      <c r="IX30" s="151"/>
      <c r="IY30" s="151"/>
      <c r="IZ30" s="151"/>
      <c r="JA30" s="151"/>
      <c r="JB30" s="151" t="s">
        <v>29</v>
      </c>
      <c r="JC30" s="151"/>
      <c r="JD30" s="151"/>
      <c r="JE30" s="151"/>
      <c r="JF30" s="151"/>
      <c r="JG30" s="151"/>
      <c r="JH30" s="151"/>
      <c r="JI30" s="151"/>
      <c r="JJ30" s="151"/>
      <c r="JK30" s="151"/>
      <c r="JL30" s="151"/>
      <c r="JM30" s="151" t="s">
        <v>30</v>
      </c>
      <c r="JN30" s="151"/>
      <c r="JO30" s="151"/>
      <c r="JP30" s="151"/>
      <c r="JQ30" s="151"/>
      <c r="JR30" s="151"/>
      <c r="JS30" s="151"/>
      <c r="JT30" s="151"/>
      <c r="JU30" s="151"/>
      <c r="JV30" s="151"/>
      <c r="JW30" s="151"/>
      <c r="JX30" s="151"/>
      <c r="JY30" s="151"/>
      <c r="JZ30" s="151"/>
      <c r="KA30" s="151"/>
      <c r="KB30" s="151" t="s">
        <v>29</v>
      </c>
      <c r="KC30" s="151"/>
      <c r="KD30" s="151"/>
      <c r="KE30" s="151"/>
      <c r="KF30" s="151"/>
      <c r="KG30" s="151"/>
      <c r="KH30" s="151"/>
      <c r="KI30" s="151"/>
      <c r="KJ30" s="151"/>
      <c r="KK30" s="151"/>
      <c r="KL30" s="151"/>
      <c r="KM30" s="151" t="s">
        <v>30</v>
      </c>
      <c r="KN30" s="151"/>
      <c r="KO30" s="151"/>
      <c r="KP30" s="151"/>
      <c r="KQ30" s="151"/>
      <c r="KR30" s="151"/>
      <c r="KS30" s="151"/>
      <c r="KT30" s="151"/>
      <c r="KU30" s="151"/>
      <c r="KV30" s="151"/>
      <c r="KW30" s="151"/>
      <c r="KX30" s="151"/>
      <c r="KY30" s="151"/>
      <c r="KZ30" s="151"/>
      <c r="LA30" s="151"/>
      <c r="LB30" s="151" t="s">
        <v>29</v>
      </c>
      <c r="LC30" s="151"/>
      <c r="LD30" s="151"/>
      <c r="LE30" s="151"/>
      <c r="LF30" s="151"/>
      <c r="LG30" s="151"/>
      <c r="LH30" s="151"/>
      <c r="LI30" s="151"/>
      <c r="LJ30" s="151"/>
      <c r="LK30" s="151"/>
      <c r="LL30" s="151"/>
      <c r="LM30" s="151" t="s">
        <v>30</v>
      </c>
      <c r="LN30" s="151"/>
      <c r="LO30" s="151"/>
      <c r="LP30" s="151"/>
      <c r="LQ30" s="151"/>
      <c r="LR30" s="151"/>
      <c r="LS30" s="151"/>
      <c r="LT30" s="151"/>
      <c r="LU30" s="151"/>
      <c r="LV30" s="151"/>
      <c r="LW30" s="151"/>
      <c r="LX30" s="151"/>
      <c r="LY30" s="151"/>
      <c r="LZ30" s="151"/>
      <c r="MA30" s="151"/>
      <c r="MB30" s="151" t="s">
        <v>29</v>
      </c>
      <c r="MC30" s="151"/>
      <c r="MD30" s="151"/>
      <c r="ME30" s="151"/>
      <c r="MF30" s="151"/>
      <c r="MG30" s="151"/>
      <c r="MH30" s="151"/>
      <c r="MI30" s="151"/>
      <c r="MJ30" s="151"/>
      <c r="MK30" s="151"/>
      <c r="ML30" s="151"/>
      <c r="MM30" s="151" t="s">
        <v>30</v>
      </c>
      <c r="MN30" s="151"/>
      <c r="MO30" s="151"/>
      <c r="MP30" s="151"/>
      <c r="MQ30" s="151"/>
      <c r="MR30" s="151"/>
      <c r="MS30" s="151"/>
      <c r="MT30" s="151"/>
      <c r="MU30" s="151"/>
      <c r="MV30" s="151"/>
      <c r="MW30" s="151"/>
      <c r="MX30" s="151"/>
      <c r="MY30" s="151"/>
      <c r="MZ30" s="151"/>
      <c r="NA30" s="151"/>
      <c r="NB30" s="151" t="s">
        <v>29</v>
      </c>
      <c r="NC30" s="151"/>
      <c r="ND30" s="151"/>
      <c r="NE30" s="151"/>
      <c r="NF30" s="151"/>
      <c r="NG30" s="151"/>
      <c r="NH30" s="151"/>
      <c r="NI30" s="151"/>
      <c r="NJ30" s="151"/>
      <c r="NK30" s="151"/>
      <c r="NL30" s="151"/>
      <c r="NM30" s="151" t="s">
        <v>30</v>
      </c>
      <c r="NN30" s="151"/>
      <c r="NO30" s="151"/>
      <c r="NP30" s="151"/>
      <c r="NQ30" s="151"/>
      <c r="NR30" s="151"/>
      <c r="NS30" s="151"/>
      <c r="NT30" s="151"/>
      <c r="NU30" s="151"/>
      <c r="NV30" s="151"/>
      <c r="NW30" s="151"/>
      <c r="NX30" s="151"/>
      <c r="NY30" s="151"/>
      <c r="NZ30" s="151"/>
      <c r="OA30" s="151"/>
      <c r="OB30" s="151" t="s">
        <v>29</v>
      </c>
      <c r="OC30" s="151"/>
      <c r="OD30" s="151"/>
      <c r="OE30" s="151"/>
      <c r="OF30" s="151"/>
      <c r="OG30" s="151"/>
      <c r="OH30" s="151"/>
      <c r="OI30" s="151"/>
      <c r="OJ30" s="151"/>
      <c r="OK30" s="151"/>
      <c r="OL30" s="151"/>
      <c r="OM30" s="151" t="s">
        <v>30</v>
      </c>
      <c r="ON30" s="151"/>
      <c r="OO30" s="151"/>
      <c r="OP30" s="151"/>
      <c r="OQ30" s="151"/>
      <c r="OR30" s="151"/>
      <c r="OS30" s="151"/>
      <c r="OT30" s="151"/>
      <c r="OU30" s="151"/>
      <c r="OV30" s="151"/>
      <c r="OW30" s="151"/>
      <c r="OX30" s="151"/>
      <c r="OY30" s="151"/>
      <c r="OZ30" s="151"/>
      <c r="PA30" s="151"/>
      <c r="PB30" s="151" t="s">
        <v>29</v>
      </c>
      <c r="PC30" s="151"/>
      <c r="PD30" s="151"/>
      <c r="PE30" s="151"/>
      <c r="PF30" s="151"/>
      <c r="PG30" s="151"/>
      <c r="PH30" s="151"/>
      <c r="PI30" s="151"/>
      <c r="PJ30" s="151"/>
      <c r="PK30" s="151"/>
      <c r="PL30" s="151"/>
      <c r="PM30" s="151" t="s">
        <v>30</v>
      </c>
      <c r="PN30" s="151"/>
      <c r="PO30" s="151"/>
      <c r="PP30" s="151"/>
      <c r="PQ30" s="151"/>
      <c r="PR30" s="151"/>
      <c r="PS30" s="151"/>
      <c r="PT30" s="151"/>
      <c r="PU30" s="151"/>
      <c r="PV30" s="151"/>
      <c r="PW30" s="151"/>
      <c r="PX30" s="151"/>
      <c r="PY30" s="151"/>
      <c r="PZ30" s="151"/>
      <c r="QA30" s="151"/>
      <c r="QB30" s="151" t="s">
        <v>29</v>
      </c>
      <c r="QC30" s="151"/>
      <c r="QD30" s="151"/>
      <c r="QE30" s="151"/>
      <c r="QF30" s="151"/>
      <c r="QG30" s="151"/>
      <c r="QH30" s="151"/>
      <c r="QI30" s="151"/>
      <c r="QJ30" s="151"/>
      <c r="QK30" s="151"/>
      <c r="QL30" s="151"/>
      <c r="QM30" s="151" t="s">
        <v>30</v>
      </c>
      <c r="QN30" s="151"/>
      <c r="QO30" s="151"/>
      <c r="QP30" s="151"/>
      <c r="QQ30" s="151"/>
      <c r="QR30" s="151"/>
      <c r="QS30" s="151"/>
      <c r="QT30" s="151"/>
      <c r="QU30" s="151"/>
      <c r="QV30" s="151"/>
      <c r="QW30" s="151"/>
      <c r="QX30" s="151"/>
      <c r="QY30" s="151"/>
      <c r="QZ30" s="151"/>
      <c r="RA30" s="151"/>
      <c r="RB30" s="151" t="s">
        <v>29</v>
      </c>
      <c r="RC30" s="151"/>
      <c r="RD30" s="151"/>
      <c r="RE30" s="151"/>
      <c r="RF30" s="151"/>
      <c r="RG30" s="151"/>
      <c r="RH30" s="151"/>
      <c r="RI30" s="151"/>
      <c r="RJ30" s="151"/>
      <c r="RK30" s="151"/>
      <c r="RL30" s="151"/>
      <c r="RM30" s="151" t="s">
        <v>30</v>
      </c>
      <c r="RN30" s="151"/>
      <c r="RO30" s="151"/>
      <c r="RP30" s="151"/>
      <c r="RQ30" s="151"/>
      <c r="RR30" s="151"/>
      <c r="RS30" s="151"/>
      <c r="RT30" s="151"/>
      <c r="RU30" s="151"/>
      <c r="RV30" s="151"/>
      <c r="RW30" s="151"/>
      <c r="RX30" s="151"/>
      <c r="RY30" s="151"/>
      <c r="RZ30" s="151"/>
      <c r="SA30" s="151"/>
      <c r="SB30" s="151" t="s">
        <v>29</v>
      </c>
      <c r="SC30" s="151"/>
      <c r="SD30" s="151"/>
      <c r="SE30" s="151"/>
      <c r="SF30" s="151"/>
      <c r="SG30" s="151"/>
      <c r="SH30" s="151"/>
      <c r="SI30" s="151"/>
      <c r="SJ30" s="151"/>
      <c r="SK30" s="151"/>
      <c r="SL30" s="151"/>
      <c r="SM30" s="151" t="s">
        <v>30</v>
      </c>
      <c r="SN30" s="151"/>
      <c r="SO30" s="151"/>
      <c r="SP30" s="151"/>
      <c r="SQ30" s="151"/>
      <c r="SR30" s="151"/>
      <c r="SS30" s="151"/>
      <c r="ST30" s="151"/>
      <c r="SU30" s="151"/>
      <c r="SV30" s="151"/>
      <c r="SW30" s="151"/>
      <c r="SX30" s="151"/>
      <c r="SY30" s="151"/>
      <c r="SZ30" s="151"/>
      <c r="TA30" s="151"/>
      <c r="TB30" s="151" t="s">
        <v>29</v>
      </c>
      <c r="TC30" s="151"/>
      <c r="TD30" s="151"/>
      <c r="TE30" s="151"/>
      <c r="TF30" s="151"/>
      <c r="TG30" s="151"/>
      <c r="TH30" s="151"/>
      <c r="TI30" s="151"/>
      <c r="TJ30" s="151"/>
      <c r="TK30" s="151"/>
      <c r="TL30" s="151"/>
      <c r="TM30" s="151" t="s">
        <v>30</v>
      </c>
      <c r="TN30" s="151"/>
      <c r="TO30" s="151"/>
      <c r="TP30" s="151"/>
      <c r="TQ30" s="151"/>
      <c r="TR30" s="151"/>
      <c r="TS30" s="151"/>
      <c r="TT30" s="151"/>
      <c r="TU30" s="151"/>
      <c r="TV30" s="151"/>
      <c r="TW30" s="151"/>
      <c r="TX30" s="151"/>
      <c r="TY30" s="151"/>
      <c r="TZ30" s="151"/>
      <c r="UA30" s="151"/>
      <c r="UB30" s="151" t="s">
        <v>29</v>
      </c>
      <c r="UC30" s="151"/>
      <c r="UD30" s="151"/>
      <c r="UE30" s="151"/>
      <c r="UF30" s="151"/>
      <c r="UG30" s="151"/>
      <c r="UH30" s="151"/>
      <c r="UI30" s="151"/>
      <c r="UJ30" s="151"/>
      <c r="UK30" s="151"/>
      <c r="UL30" s="151"/>
      <c r="UM30" s="151" t="s">
        <v>30</v>
      </c>
      <c r="UN30" s="151"/>
      <c r="UO30" s="151"/>
      <c r="UP30" s="151"/>
      <c r="UQ30" s="151"/>
      <c r="UR30" s="151"/>
      <c r="US30" s="151"/>
      <c r="UT30" s="151"/>
      <c r="UU30" s="151"/>
      <c r="UV30" s="151"/>
      <c r="UW30" s="151"/>
      <c r="UX30" s="151"/>
      <c r="UY30" s="151"/>
      <c r="UZ30" s="151"/>
      <c r="VA30" s="151"/>
      <c r="VB30" s="151" t="s">
        <v>29</v>
      </c>
      <c r="VC30" s="151"/>
      <c r="VD30" s="151"/>
      <c r="VE30" s="151"/>
      <c r="VF30" s="151"/>
      <c r="VG30" s="151"/>
      <c r="VH30" s="151"/>
      <c r="VI30" s="151"/>
      <c r="VJ30" s="151"/>
      <c r="VK30" s="151"/>
      <c r="VL30" s="151"/>
      <c r="VM30" s="151" t="s">
        <v>30</v>
      </c>
      <c r="VN30" s="151"/>
      <c r="VO30" s="151"/>
      <c r="VP30" s="151"/>
      <c r="VQ30" s="151"/>
      <c r="VR30" s="151"/>
      <c r="VS30" s="151"/>
      <c r="VT30" s="151"/>
      <c r="VU30" s="151"/>
      <c r="VV30" s="151"/>
      <c r="VW30" s="151"/>
      <c r="VX30" s="151"/>
      <c r="VY30" s="151"/>
      <c r="VZ30" s="151"/>
      <c r="WA30" s="151"/>
      <c r="WB30" s="151" t="s">
        <v>29</v>
      </c>
      <c r="WC30" s="151"/>
      <c r="WD30" s="151"/>
      <c r="WE30" s="151"/>
      <c r="WF30" s="151"/>
      <c r="WG30" s="151"/>
      <c r="WH30" s="151"/>
      <c r="WI30" s="151"/>
      <c r="WJ30" s="151"/>
      <c r="WK30" s="151"/>
      <c r="WL30" s="151"/>
      <c r="WM30" s="151" t="s">
        <v>30</v>
      </c>
      <c r="WN30" s="151"/>
      <c r="WO30" s="151"/>
      <c r="WP30" s="151"/>
      <c r="WQ30" s="151"/>
      <c r="WR30" s="151"/>
      <c r="WS30" s="151"/>
      <c r="WT30" s="151"/>
      <c r="WU30" s="151"/>
      <c r="WV30" s="151"/>
      <c r="WW30" s="151"/>
      <c r="WX30" s="151"/>
      <c r="WY30" s="151"/>
      <c r="WZ30" s="151"/>
      <c r="XA30" s="151"/>
      <c r="XB30" s="151" t="s">
        <v>29</v>
      </c>
      <c r="XC30" s="151"/>
      <c r="XD30" s="151"/>
      <c r="XE30" s="151"/>
      <c r="XF30" s="151"/>
      <c r="XG30" s="151"/>
      <c r="XH30" s="151"/>
      <c r="XI30" s="151"/>
      <c r="XJ30" s="151"/>
      <c r="XK30" s="151"/>
      <c r="XL30" s="151"/>
      <c r="XM30" s="151" t="s">
        <v>30</v>
      </c>
      <c r="XN30" s="151"/>
      <c r="XO30" s="151"/>
      <c r="XP30" s="151"/>
      <c r="XQ30" s="151"/>
      <c r="XR30" s="151"/>
      <c r="XS30" s="151"/>
      <c r="XT30" s="151"/>
      <c r="XU30" s="151"/>
      <c r="XV30" s="151"/>
      <c r="XW30" s="151"/>
      <c r="XX30" s="151"/>
      <c r="XY30" s="151"/>
      <c r="XZ30" s="151"/>
      <c r="YA30" s="151"/>
      <c r="YB30" s="151" t="s">
        <v>29</v>
      </c>
      <c r="YC30" s="151"/>
      <c r="YD30" s="151"/>
      <c r="YE30" s="151"/>
      <c r="YF30" s="151"/>
      <c r="YG30" s="151"/>
      <c r="YH30" s="151"/>
      <c r="YI30" s="151"/>
      <c r="YJ30" s="151"/>
      <c r="YK30" s="151"/>
      <c r="YL30" s="151"/>
      <c r="YM30" s="151" t="s">
        <v>30</v>
      </c>
      <c r="YN30" s="151"/>
      <c r="YO30" s="151"/>
      <c r="YP30" s="151"/>
      <c r="YQ30" s="151"/>
      <c r="YR30" s="151"/>
      <c r="YS30" s="151"/>
      <c r="YT30" s="151"/>
      <c r="YU30" s="151"/>
      <c r="YV30" s="151"/>
      <c r="YW30" s="151"/>
      <c r="YX30" s="151"/>
      <c r="YY30" s="151"/>
      <c r="YZ30" s="151"/>
      <c r="ZA30" s="151"/>
      <c r="ZB30" s="151" t="s">
        <v>29</v>
      </c>
      <c r="ZC30" s="151"/>
      <c r="ZD30" s="151"/>
      <c r="ZE30" s="151"/>
      <c r="ZF30" s="151"/>
      <c r="ZG30" s="151"/>
      <c r="ZH30" s="151"/>
      <c r="ZI30" s="151"/>
      <c r="ZJ30" s="151"/>
      <c r="ZK30" s="151"/>
      <c r="ZL30" s="151"/>
      <c r="ZM30" s="151" t="s">
        <v>30</v>
      </c>
      <c r="ZN30" s="151"/>
      <c r="ZO30" s="151"/>
      <c r="ZP30" s="151"/>
      <c r="ZQ30" s="151"/>
      <c r="ZR30" s="151"/>
      <c r="ZS30" s="151"/>
      <c r="ZT30" s="151"/>
      <c r="ZU30" s="151"/>
      <c r="ZV30" s="151"/>
      <c r="ZW30" s="151"/>
      <c r="ZX30" s="151"/>
      <c r="ZY30" s="151"/>
      <c r="ZZ30" s="151"/>
      <c r="AAA30" s="151"/>
      <c r="AAB30" s="151" t="s">
        <v>29</v>
      </c>
      <c r="AAC30" s="151"/>
      <c r="AAD30" s="151"/>
      <c r="AAE30" s="151"/>
      <c r="AAF30" s="151"/>
      <c r="AAG30" s="151"/>
      <c r="AAH30" s="151"/>
      <c r="AAI30" s="151"/>
      <c r="AAJ30" s="151"/>
      <c r="AAK30" s="151"/>
      <c r="AAL30" s="151"/>
      <c r="AAM30" s="151" t="s">
        <v>30</v>
      </c>
      <c r="AAN30" s="151"/>
      <c r="AAO30" s="151"/>
      <c r="AAP30" s="151"/>
      <c r="AAQ30" s="151"/>
      <c r="AAR30" s="151"/>
      <c r="AAS30" s="151"/>
      <c r="AAT30" s="151"/>
      <c r="AAU30" s="151"/>
      <c r="AAV30" s="151"/>
      <c r="AAW30" s="151"/>
      <c r="AAX30" s="151"/>
      <c r="AAY30" s="151"/>
      <c r="AAZ30" s="151"/>
      <c r="ABA30" s="151"/>
      <c r="ABB30" s="151" t="s">
        <v>29</v>
      </c>
      <c r="ABC30" s="151"/>
      <c r="ABD30" s="151"/>
      <c r="ABE30" s="151"/>
      <c r="ABF30" s="151"/>
      <c r="ABG30" s="151"/>
      <c r="ABH30" s="151"/>
      <c r="ABI30" s="151"/>
      <c r="ABJ30" s="151"/>
      <c r="ABK30" s="151"/>
      <c r="ABL30" s="151"/>
      <c r="ABM30" s="151" t="s">
        <v>30</v>
      </c>
      <c r="ABN30" s="151"/>
      <c r="ABO30" s="151"/>
      <c r="ABP30" s="151"/>
      <c r="ABQ30" s="151"/>
      <c r="ABR30" s="151"/>
      <c r="ABS30" s="151"/>
      <c r="ABT30" s="151"/>
      <c r="ABU30" s="151"/>
      <c r="ABV30" s="151"/>
      <c r="ABW30" s="151"/>
      <c r="ABX30" s="151"/>
      <c r="ABY30" s="151"/>
      <c r="ABZ30" s="151"/>
      <c r="ACA30" s="151"/>
      <c r="ACB30" s="151" t="s">
        <v>29</v>
      </c>
      <c r="ACC30" s="151"/>
      <c r="ACD30" s="151"/>
      <c r="ACE30" s="151"/>
      <c r="ACF30" s="151"/>
      <c r="ACG30" s="151"/>
      <c r="ACH30" s="151"/>
      <c r="ACI30" s="151"/>
      <c r="ACJ30" s="151"/>
      <c r="ACK30" s="151"/>
      <c r="ACL30" s="151"/>
      <c r="ACM30" s="151" t="s">
        <v>30</v>
      </c>
      <c r="ACN30" s="151"/>
      <c r="ACO30" s="151"/>
      <c r="ACP30" s="151"/>
      <c r="ACQ30" s="151"/>
      <c r="ACR30" s="151"/>
      <c r="ACS30" s="151"/>
      <c r="ACT30" s="151"/>
      <c r="ACU30" s="151"/>
      <c r="ACV30" s="151"/>
      <c r="ACW30" s="151"/>
      <c r="ACX30" s="151"/>
      <c r="ACY30" s="151"/>
      <c r="ACZ30" s="151"/>
      <c r="ADA30" s="151"/>
      <c r="ADB30" s="151" t="s">
        <v>29</v>
      </c>
      <c r="ADC30" s="151"/>
      <c r="ADD30" s="151"/>
      <c r="ADE30" s="151"/>
      <c r="ADF30" s="151"/>
      <c r="ADG30" s="151"/>
      <c r="ADH30" s="151"/>
      <c r="ADI30" s="151"/>
      <c r="ADJ30" s="151"/>
      <c r="ADK30" s="151"/>
      <c r="ADL30" s="151"/>
      <c r="ADM30" s="151" t="s">
        <v>30</v>
      </c>
      <c r="ADN30" s="151"/>
      <c r="ADO30" s="151"/>
      <c r="ADP30" s="151"/>
      <c r="ADQ30" s="151"/>
      <c r="ADR30" s="151"/>
      <c r="ADS30" s="151"/>
      <c r="ADT30" s="151"/>
      <c r="ADU30" s="151"/>
      <c r="ADV30" s="151"/>
      <c r="ADW30" s="151"/>
      <c r="ADX30" s="151"/>
      <c r="ADY30" s="151"/>
      <c r="ADZ30" s="151"/>
      <c r="AEA30" s="151"/>
      <c r="AEB30" s="151" t="s">
        <v>29</v>
      </c>
      <c r="AEC30" s="151"/>
      <c r="AED30" s="151"/>
      <c r="AEE30" s="151"/>
      <c r="AEF30" s="151"/>
      <c r="AEG30" s="151"/>
      <c r="AEH30" s="151"/>
      <c r="AEI30" s="151"/>
      <c r="AEJ30" s="151"/>
      <c r="AEK30" s="151"/>
      <c r="AEL30" s="151"/>
      <c r="AEM30" s="151" t="s">
        <v>30</v>
      </c>
      <c r="AEN30" s="151"/>
      <c r="AEO30" s="151"/>
      <c r="AEP30" s="151"/>
      <c r="AEQ30" s="151"/>
      <c r="AER30" s="151"/>
      <c r="AES30" s="151"/>
      <c r="AET30" s="151"/>
      <c r="AEU30" s="151"/>
      <c r="AEV30" s="151"/>
      <c r="AEW30" s="151"/>
      <c r="AEX30" s="151"/>
      <c r="AEY30" s="151"/>
      <c r="AEZ30" s="151"/>
      <c r="AFA30" s="151"/>
      <c r="AFB30" s="151" t="s">
        <v>29</v>
      </c>
      <c r="AFC30" s="151"/>
      <c r="AFD30" s="151"/>
      <c r="AFE30" s="151"/>
      <c r="AFF30" s="151"/>
      <c r="AFG30" s="151"/>
      <c r="AFH30" s="151"/>
      <c r="AFI30" s="151"/>
      <c r="AFJ30" s="151"/>
      <c r="AFK30" s="151"/>
      <c r="AFL30" s="151"/>
      <c r="AFM30" s="151" t="s">
        <v>30</v>
      </c>
      <c r="AFN30" s="151"/>
      <c r="AFO30" s="151"/>
      <c r="AFP30" s="151"/>
      <c r="AFQ30" s="151"/>
      <c r="AFR30" s="151"/>
      <c r="AFS30" s="151"/>
      <c r="AFT30" s="151"/>
      <c r="AFU30" s="151"/>
      <c r="AFV30" s="151"/>
      <c r="AFW30" s="151"/>
      <c r="AFX30" s="151"/>
      <c r="AFY30" s="151"/>
      <c r="AFZ30" s="151"/>
      <c r="AGA30" s="151"/>
      <c r="AGB30" s="151" t="s">
        <v>29</v>
      </c>
      <c r="AGC30" s="151"/>
      <c r="AGD30" s="151"/>
      <c r="AGE30" s="151"/>
      <c r="AGF30" s="151"/>
      <c r="AGG30" s="151"/>
      <c r="AGH30" s="151"/>
      <c r="AGI30" s="151"/>
      <c r="AGJ30" s="151"/>
      <c r="AGK30" s="151"/>
      <c r="AGL30" s="151"/>
      <c r="AGM30" s="151" t="s">
        <v>30</v>
      </c>
      <c r="AGN30" s="151"/>
      <c r="AGO30" s="151"/>
      <c r="AGP30" s="151"/>
      <c r="AGQ30" s="151"/>
      <c r="AGR30" s="151"/>
      <c r="AGS30" s="151"/>
      <c r="AGT30" s="151"/>
      <c r="AGU30" s="151"/>
      <c r="AGV30" s="151"/>
      <c r="AGW30" s="151"/>
      <c r="AGX30" s="151"/>
      <c r="AGY30" s="151"/>
      <c r="AGZ30" s="151"/>
      <c r="AHA30" s="151"/>
      <c r="AHB30" s="151" t="s">
        <v>29</v>
      </c>
      <c r="AHC30" s="151"/>
      <c r="AHD30" s="151"/>
      <c r="AHE30" s="151"/>
      <c r="AHF30" s="151"/>
      <c r="AHG30" s="151"/>
      <c r="AHH30" s="151"/>
      <c r="AHI30" s="151"/>
      <c r="AHJ30" s="151"/>
      <c r="AHK30" s="151"/>
      <c r="AHL30" s="151"/>
      <c r="AHM30" s="151" t="s">
        <v>30</v>
      </c>
      <c r="AHN30" s="151"/>
      <c r="AHO30" s="151"/>
      <c r="AHP30" s="151"/>
      <c r="AHQ30" s="151"/>
      <c r="AHR30" s="151"/>
      <c r="AHS30" s="151"/>
      <c r="AHT30" s="151"/>
      <c r="AHU30" s="151"/>
      <c r="AHV30" s="151"/>
      <c r="AHW30" s="151"/>
      <c r="AHX30" s="151"/>
      <c r="AHY30" s="151"/>
      <c r="AHZ30" s="151"/>
      <c r="AIA30" s="151"/>
      <c r="AIB30" s="151" t="s">
        <v>29</v>
      </c>
      <c r="AIC30" s="151"/>
      <c r="AID30" s="151"/>
      <c r="AIE30" s="151"/>
      <c r="AIF30" s="151"/>
      <c r="AIG30" s="151"/>
      <c r="AIH30" s="151"/>
      <c r="AII30" s="151"/>
      <c r="AIJ30" s="151"/>
      <c r="AIK30" s="151"/>
      <c r="AIL30" s="151"/>
      <c r="AIM30" s="151" t="s">
        <v>30</v>
      </c>
      <c r="AIN30" s="151"/>
      <c r="AIO30" s="151"/>
      <c r="AIP30" s="151"/>
      <c r="AIQ30" s="151"/>
      <c r="AIR30" s="151"/>
      <c r="AIS30" s="151"/>
      <c r="AIT30" s="151"/>
      <c r="AIU30" s="151"/>
      <c r="AIV30" s="151"/>
      <c r="AIW30" s="151"/>
      <c r="AIX30" s="151"/>
      <c r="AIY30" s="151"/>
      <c r="AIZ30" s="151"/>
      <c r="AJA30" s="151"/>
      <c r="AJB30" s="151" t="s">
        <v>29</v>
      </c>
      <c r="AJC30" s="151"/>
      <c r="AJD30" s="151"/>
      <c r="AJE30" s="151"/>
      <c r="AJF30" s="151"/>
      <c r="AJG30" s="151"/>
      <c r="AJH30" s="151"/>
      <c r="AJI30" s="151"/>
      <c r="AJJ30" s="151"/>
      <c r="AJK30" s="151"/>
      <c r="AJL30" s="151"/>
      <c r="AJM30" s="151" t="s">
        <v>30</v>
      </c>
      <c r="AJN30" s="151"/>
      <c r="AJO30" s="151"/>
      <c r="AJP30" s="151"/>
      <c r="AJQ30" s="151"/>
      <c r="AJR30" s="151"/>
      <c r="AJS30" s="151"/>
      <c r="AJT30" s="151"/>
      <c r="AJU30" s="151"/>
      <c r="AJV30" s="151"/>
      <c r="AJW30" s="151"/>
      <c r="AJX30" s="151"/>
      <c r="AJY30" s="151"/>
      <c r="AJZ30" s="151"/>
      <c r="AKA30" s="151"/>
      <c r="AKB30" s="151" t="s">
        <v>29</v>
      </c>
      <c r="AKC30" s="151"/>
      <c r="AKD30" s="151"/>
      <c r="AKE30" s="151"/>
      <c r="AKF30" s="151"/>
      <c r="AKG30" s="151"/>
      <c r="AKH30" s="151"/>
      <c r="AKI30" s="151"/>
      <c r="AKJ30" s="151"/>
      <c r="AKK30" s="151"/>
      <c r="AKL30" s="151"/>
      <c r="AKM30" s="151" t="s">
        <v>30</v>
      </c>
      <c r="AKN30" s="151"/>
      <c r="AKO30" s="151"/>
      <c r="AKP30" s="151"/>
      <c r="AKQ30" s="151"/>
      <c r="AKR30" s="151"/>
      <c r="AKS30" s="151"/>
      <c r="AKT30" s="151"/>
      <c r="AKU30" s="151"/>
      <c r="AKV30" s="151"/>
      <c r="AKW30" s="151"/>
      <c r="AKX30" s="151"/>
      <c r="AKY30" s="151"/>
      <c r="AKZ30" s="151"/>
      <c r="ALA30" s="151"/>
      <c r="ALB30" s="151" t="s">
        <v>29</v>
      </c>
      <c r="ALC30" s="151"/>
      <c r="ALD30" s="151"/>
      <c r="ALE30" s="151"/>
      <c r="ALF30" s="151"/>
      <c r="ALG30" s="151"/>
      <c r="ALH30" s="151"/>
      <c r="ALI30" s="151"/>
      <c r="ALJ30" s="151"/>
      <c r="ALK30" s="151"/>
      <c r="ALL30" s="151"/>
      <c r="ALM30" s="151" t="s">
        <v>30</v>
      </c>
      <c r="ALN30" s="151"/>
      <c r="ALO30" s="151"/>
      <c r="ALP30" s="151"/>
      <c r="ALQ30" s="151"/>
      <c r="ALR30" s="151"/>
      <c r="ALS30" s="151"/>
      <c r="ALT30" s="151"/>
      <c r="ALU30" s="151"/>
      <c r="ALV30" s="151"/>
      <c r="ALW30" s="151"/>
      <c r="ALX30" s="151"/>
      <c r="ALY30" s="151"/>
      <c r="ALZ30" s="151"/>
      <c r="AMA30" s="151"/>
      <c r="AMB30" s="151" t="s">
        <v>29</v>
      </c>
      <c r="AMC30" s="151"/>
      <c r="AMD30" s="151"/>
      <c r="AME30" s="151"/>
      <c r="AMF30" s="151"/>
      <c r="AMG30" s="151"/>
      <c r="AMH30" s="151"/>
      <c r="AMI30" s="151"/>
      <c r="AMJ30" s="151"/>
      <c r="AMK30" s="151"/>
      <c r="AML30" s="151"/>
      <c r="AMM30" s="151" t="s">
        <v>30</v>
      </c>
      <c r="AMN30" s="151"/>
      <c r="AMO30" s="151"/>
      <c r="AMP30" s="151"/>
      <c r="AMQ30" s="151"/>
      <c r="AMR30" s="151"/>
      <c r="AMS30" s="151"/>
      <c r="AMT30" s="151"/>
      <c r="AMU30" s="151"/>
      <c r="AMV30" s="151"/>
      <c r="AMW30" s="151"/>
      <c r="AMX30" s="151"/>
      <c r="AMY30" s="151"/>
      <c r="AMZ30" s="151"/>
      <c r="ANA30" s="151"/>
      <c r="ANB30" s="151" t="s">
        <v>29</v>
      </c>
      <c r="ANC30" s="151"/>
      <c r="AND30" s="151"/>
      <c r="ANE30" s="151"/>
      <c r="ANF30" s="151"/>
      <c r="ANG30" s="151"/>
      <c r="ANH30" s="151"/>
      <c r="ANI30" s="151"/>
      <c r="ANJ30" s="151"/>
      <c r="ANK30" s="151"/>
      <c r="ANL30" s="151"/>
      <c r="ANM30" s="151" t="s">
        <v>30</v>
      </c>
      <c r="ANN30" s="151"/>
      <c r="ANO30" s="151"/>
      <c r="ANP30" s="151"/>
      <c r="ANQ30" s="151"/>
      <c r="ANR30" s="151"/>
      <c r="ANS30" s="151"/>
      <c r="ANT30" s="151"/>
      <c r="ANU30" s="151"/>
      <c r="ANV30" s="151"/>
      <c r="ANW30" s="151"/>
      <c r="ANX30" s="151"/>
      <c r="ANY30" s="151"/>
      <c r="ANZ30" s="151"/>
      <c r="AOA30" s="151"/>
      <c r="AOB30" s="151" t="s">
        <v>29</v>
      </c>
      <c r="AOC30" s="151"/>
      <c r="AOD30" s="151"/>
      <c r="AOE30" s="151"/>
      <c r="AOF30" s="151"/>
      <c r="AOG30" s="151"/>
      <c r="AOH30" s="151"/>
      <c r="AOI30" s="151"/>
      <c r="AOJ30" s="151"/>
      <c r="AOK30" s="151"/>
      <c r="AOL30" s="151"/>
      <c r="AOM30" s="151" t="s">
        <v>30</v>
      </c>
      <c r="AON30" s="151"/>
      <c r="AOO30" s="151"/>
      <c r="AOP30" s="151"/>
      <c r="AOQ30" s="151"/>
      <c r="AOR30" s="151"/>
      <c r="AOS30" s="151"/>
      <c r="AOT30" s="151"/>
      <c r="AOU30" s="151"/>
      <c r="AOV30" s="151"/>
      <c r="AOW30" s="151"/>
      <c r="AOX30" s="151"/>
      <c r="AOY30" s="151"/>
      <c r="AOZ30" s="151"/>
      <c r="APA30" s="151"/>
      <c r="APB30" s="151" t="s">
        <v>29</v>
      </c>
      <c r="APC30" s="151"/>
      <c r="APD30" s="151"/>
      <c r="APE30" s="151"/>
      <c r="APF30" s="151"/>
      <c r="APG30" s="151"/>
      <c r="APH30" s="151"/>
      <c r="API30" s="151"/>
      <c r="APJ30" s="151"/>
      <c r="APK30" s="151"/>
      <c r="APL30" s="151"/>
      <c r="APM30" s="151" t="s">
        <v>30</v>
      </c>
      <c r="APN30" s="151"/>
      <c r="APO30" s="151"/>
      <c r="APP30" s="151"/>
      <c r="APQ30" s="151"/>
      <c r="APR30" s="151"/>
      <c r="APS30" s="151"/>
      <c r="APT30" s="151"/>
      <c r="APU30" s="151"/>
      <c r="APV30" s="151"/>
      <c r="APW30" s="151"/>
      <c r="APX30" s="151"/>
      <c r="APY30" s="151"/>
      <c r="APZ30" s="151"/>
      <c r="AQA30" s="151"/>
      <c r="AQB30" s="151" t="s">
        <v>29</v>
      </c>
      <c r="AQC30" s="151"/>
      <c r="AQD30" s="151"/>
      <c r="AQE30" s="151"/>
      <c r="AQF30" s="151"/>
      <c r="AQG30" s="151"/>
      <c r="AQH30" s="151"/>
      <c r="AQI30" s="151"/>
      <c r="AQJ30" s="151"/>
      <c r="AQK30" s="151"/>
      <c r="AQL30" s="151"/>
      <c r="AQM30" s="151" t="s">
        <v>30</v>
      </c>
      <c r="AQN30" s="151"/>
      <c r="AQO30" s="151"/>
      <c r="AQP30" s="151"/>
      <c r="AQQ30" s="151"/>
      <c r="AQR30" s="151"/>
      <c r="AQS30" s="151"/>
      <c r="AQT30" s="151"/>
      <c r="AQU30" s="151"/>
      <c r="AQV30" s="151"/>
      <c r="AQW30" s="151"/>
      <c r="AQX30" s="151"/>
      <c r="AQY30" s="151"/>
      <c r="AQZ30" s="151"/>
      <c r="ARA30" s="151"/>
      <c r="ARB30" s="151" t="s">
        <v>29</v>
      </c>
      <c r="ARC30" s="151"/>
      <c r="ARD30" s="151"/>
      <c r="ARE30" s="151"/>
      <c r="ARF30" s="151"/>
      <c r="ARG30" s="151"/>
      <c r="ARH30" s="151"/>
      <c r="ARI30" s="151"/>
      <c r="ARJ30" s="151"/>
      <c r="ARK30" s="151"/>
      <c r="ARL30" s="151"/>
      <c r="ARM30" s="151" t="s">
        <v>30</v>
      </c>
      <c r="ARN30" s="151"/>
      <c r="ARO30" s="151"/>
      <c r="ARP30" s="151"/>
      <c r="ARQ30" s="151"/>
      <c r="ARR30" s="151"/>
      <c r="ARS30" s="151"/>
      <c r="ART30" s="151"/>
      <c r="ARU30" s="151"/>
      <c r="ARV30" s="151"/>
      <c r="ARW30" s="151"/>
      <c r="ARX30" s="151"/>
      <c r="ARY30" s="151"/>
      <c r="ARZ30" s="151"/>
      <c r="ASA30" s="151"/>
      <c r="ASB30" s="151" t="s">
        <v>29</v>
      </c>
      <c r="ASC30" s="151"/>
      <c r="ASD30" s="151"/>
      <c r="ASE30" s="151"/>
      <c r="ASF30" s="151"/>
      <c r="ASG30" s="151"/>
      <c r="ASH30" s="151"/>
      <c r="ASI30" s="151"/>
      <c r="ASJ30" s="151"/>
      <c r="ASK30" s="151"/>
      <c r="ASL30" s="151"/>
      <c r="ASM30" s="151" t="s">
        <v>30</v>
      </c>
      <c r="ASN30" s="151"/>
      <c r="ASO30" s="151"/>
      <c r="ASP30" s="151"/>
      <c r="ASQ30" s="151"/>
      <c r="ASR30" s="151"/>
      <c r="ASS30" s="151"/>
      <c r="AST30" s="151"/>
      <c r="ASU30" s="151"/>
      <c r="ASV30" s="151"/>
      <c r="ASW30" s="151"/>
      <c r="ASX30" s="151"/>
      <c r="ASY30" s="151"/>
      <c r="ASZ30" s="151"/>
      <c r="ATA30" s="151"/>
      <c r="ATB30" s="151" t="s">
        <v>29</v>
      </c>
      <c r="ATC30" s="151"/>
      <c r="ATD30" s="151"/>
      <c r="ATE30" s="151"/>
      <c r="ATF30" s="151"/>
      <c r="ATG30" s="151"/>
      <c r="ATH30" s="151"/>
      <c r="ATI30" s="151"/>
      <c r="ATJ30" s="151"/>
      <c r="ATK30" s="151"/>
      <c r="ATL30" s="151"/>
      <c r="ATM30" s="151" t="s">
        <v>30</v>
      </c>
      <c r="ATN30" s="151"/>
      <c r="ATO30" s="151"/>
      <c r="ATP30" s="151"/>
      <c r="ATQ30" s="151"/>
      <c r="ATR30" s="151"/>
      <c r="ATS30" s="151"/>
      <c r="ATT30" s="151"/>
      <c r="ATU30" s="151"/>
      <c r="ATV30" s="151"/>
      <c r="ATW30" s="151"/>
      <c r="ATX30" s="151"/>
      <c r="ATY30" s="151"/>
      <c r="ATZ30" s="151"/>
      <c r="AUA30" s="151"/>
      <c r="AUB30" s="151" t="s">
        <v>29</v>
      </c>
      <c r="AUC30" s="151"/>
      <c r="AUD30" s="151"/>
      <c r="AUE30" s="151"/>
      <c r="AUF30" s="151"/>
      <c r="AUG30" s="151"/>
      <c r="AUH30" s="151"/>
      <c r="AUI30" s="151"/>
      <c r="AUJ30" s="151"/>
      <c r="AUK30" s="151"/>
      <c r="AUL30" s="151"/>
      <c r="AUM30" s="151" t="s">
        <v>30</v>
      </c>
      <c r="AUN30" s="151"/>
      <c r="AUO30" s="151"/>
      <c r="AUP30" s="151"/>
      <c r="AUQ30" s="151"/>
      <c r="AUR30" s="151"/>
      <c r="AUS30" s="151"/>
      <c r="AUT30" s="151"/>
      <c r="AUU30" s="151"/>
      <c r="AUV30" s="151"/>
      <c r="AUW30" s="151"/>
      <c r="AUX30" s="151"/>
      <c r="AUY30" s="151"/>
      <c r="AUZ30" s="151"/>
      <c r="AVA30" s="151"/>
      <c r="AVB30" s="151" t="s">
        <v>29</v>
      </c>
      <c r="AVC30" s="151"/>
      <c r="AVD30" s="151"/>
      <c r="AVE30" s="151"/>
      <c r="AVF30" s="151"/>
      <c r="AVG30" s="151"/>
      <c r="AVH30" s="151"/>
      <c r="AVI30" s="151"/>
      <c r="AVJ30" s="151"/>
      <c r="AVK30" s="151"/>
      <c r="AVL30" s="151"/>
      <c r="AVM30" s="151" t="s">
        <v>30</v>
      </c>
      <c r="AVN30" s="151"/>
      <c r="AVO30" s="151"/>
      <c r="AVP30" s="151"/>
      <c r="AVQ30" s="151"/>
      <c r="AVR30" s="151"/>
      <c r="AVS30" s="151"/>
      <c r="AVT30" s="151"/>
      <c r="AVU30" s="151"/>
      <c r="AVV30" s="151"/>
      <c r="AVW30" s="151"/>
      <c r="AVX30" s="151"/>
      <c r="AVY30" s="151"/>
      <c r="AVZ30" s="151"/>
      <c r="AWA30" s="151"/>
      <c r="AWB30" s="151" t="s">
        <v>29</v>
      </c>
      <c r="AWC30" s="151"/>
      <c r="AWD30" s="151"/>
      <c r="AWE30" s="151"/>
      <c r="AWF30" s="151"/>
      <c r="AWG30" s="151"/>
      <c r="AWH30" s="151"/>
      <c r="AWI30" s="151"/>
      <c r="AWJ30" s="151"/>
      <c r="AWK30" s="151"/>
      <c r="AWL30" s="151"/>
      <c r="AWM30" s="151" t="s">
        <v>30</v>
      </c>
      <c r="AWN30" s="151"/>
      <c r="AWO30" s="151"/>
      <c r="AWP30" s="151"/>
      <c r="AWQ30" s="151"/>
      <c r="AWR30" s="151"/>
      <c r="AWS30" s="151"/>
      <c r="AWT30" s="151"/>
      <c r="AWU30" s="151"/>
      <c r="AWV30" s="151"/>
      <c r="AWW30" s="151"/>
      <c r="AWX30" s="151"/>
      <c r="AWY30" s="151"/>
      <c r="AWZ30" s="151"/>
      <c r="AXA30" s="151"/>
      <c r="AXB30" s="151" t="s">
        <v>29</v>
      </c>
      <c r="AXC30" s="151"/>
      <c r="AXD30" s="151"/>
      <c r="AXE30" s="151"/>
      <c r="AXF30" s="151"/>
      <c r="AXG30" s="151"/>
      <c r="AXH30" s="151"/>
      <c r="AXI30" s="151"/>
      <c r="AXJ30" s="151"/>
      <c r="AXK30" s="151"/>
      <c r="AXL30" s="151"/>
      <c r="AXM30" s="151" t="s">
        <v>30</v>
      </c>
      <c r="AXN30" s="151"/>
      <c r="AXO30" s="151"/>
      <c r="AXP30" s="151"/>
      <c r="AXQ30" s="151"/>
      <c r="AXR30" s="151"/>
      <c r="AXS30" s="151"/>
      <c r="AXT30" s="151"/>
      <c r="AXU30" s="151"/>
      <c r="AXV30" s="151"/>
      <c r="AXW30" s="151"/>
      <c r="AXX30" s="151"/>
      <c r="AXY30" s="151"/>
      <c r="AXZ30" s="151"/>
      <c r="AYA30" s="151"/>
      <c r="AYB30" s="151" t="s">
        <v>29</v>
      </c>
      <c r="AYC30" s="151"/>
      <c r="AYD30" s="151"/>
      <c r="AYE30" s="151"/>
      <c r="AYF30" s="151"/>
      <c r="AYG30" s="151"/>
      <c r="AYH30" s="151"/>
      <c r="AYI30" s="151"/>
      <c r="AYJ30" s="151"/>
      <c r="AYK30" s="151"/>
      <c r="AYL30" s="151"/>
      <c r="AYM30" s="151" t="s">
        <v>30</v>
      </c>
      <c r="AYN30" s="151"/>
      <c r="AYO30" s="151"/>
      <c r="AYP30" s="151"/>
      <c r="AYQ30" s="151"/>
      <c r="AYR30" s="151"/>
      <c r="AYS30" s="151"/>
      <c r="AYT30" s="151"/>
      <c r="AYU30" s="151"/>
      <c r="AYV30" s="151"/>
      <c r="AYW30" s="151"/>
      <c r="AYX30" s="151"/>
      <c r="AYY30" s="151"/>
      <c r="AYZ30" s="151"/>
      <c r="AZA30" s="151"/>
      <c r="AZB30" s="151" t="s">
        <v>29</v>
      </c>
      <c r="AZC30" s="151"/>
      <c r="AZD30" s="151"/>
      <c r="AZE30" s="151"/>
      <c r="AZF30" s="151"/>
      <c r="AZG30" s="151"/>
      <c r="AZH30" s="151"/>
      <c r="AZI30" s="151"/>
      <c r="AZJ30" s="151"/>
      <c r="AZK30" s="151"/>
      <c r="AZL30" s="151"/>
      <c r="AZM30" s="151" t="s">
        <v>30</v>
      </c>
      <c r="AZN30" s="151"/>
      <c r="AZO30" s="151"/>
      <c r="AZP30" s="151"/>
      <c r="AZQ30" s="151"/>
      <c r="AZR30" s="151"/>
      <c r="AZS30" s="151"/>
      <c r="AZT30" s="151"/>
      <c r="AZU30" s="151"/>
      <c r="AZV30" s="151"/>
      <c r="AZW30" s="151"/>
      <c r="AZX30" s="151"/>
      <c r="AZY30" s="151"/>
      <c r="AZZ30" s="151"/>
      <c r="BAA30" s="151"/>
      <c r="BAB30" s="151" t="s">
        <v>29</v>
      </c>
      <c r="BAC30" s="151"/>
      <c r="BAD30" s="151"/>
      <c r="BAE30" s="151"/>
      <c r="BAF30" s="151"/>
      <c r="BAG30" s="151"/>
      <c r="BAH30" s="151"/>
      <c r="BAI30" s="151"/>
      <c r="BAJ30" s="151"/>
      <c r="BAK30" s="151"/>
      <c r="BAL30" s="151"/>
      <c r="BAM30" s="151" t="s">
        <v>30</v>
      </c>
      <c r="BAN30" s="151"/>
      <c r="BAO30" s="151"/>
      <c r="BAP30" s="151"/>
      <c r="BAQ30" s="151"/>
      <c r="BAR30" s="151"/>
      <c r="BAS30" s="151"/>
      <c r="BAT30" s="151"/>
      <c r="BAU30" s="151"/>
      <c r="BAV30" s="151"/>
      <c r="BAW30" s="151"/>
      <c r="BAX30" s="151"/>
      <c r="BAY30" s="151"/>
      <c r="BAZ30" s="151"/>
      <c r="BBA30" s="151"/>
      <c r="BBB30" s="151" t="s">
        <v>29</v>
      </c>
      <c r="BBC30" s="151"/>
      <c r="BBD30" s="151"/>
      <c r="BBE30" s="151"/>
      <c r="BBF30" s="151"/>
      <c r="BBG30" s="151"/>
      <c r="BBH30" s="151"/>
      <c r="BBI30" s="151"/>
      <c r="BBJ30" s="151"/>
      <c r="BBK30" s="151"/>
      <c r="BBL30" s="151"/>
      <c r="BBM30" s="151" t="s">
        <v>30</v>
      </c>
      <c r="BBN30" s="151"/>
      <c r="BBO30" s="151"/>
      <c r="BBP30" s="151"/>
      <c r="BBQ30" s="151"/>
      <c r="BBR30" s="151"/>
      <c r="BBS30" s="151"/>
      <c r="BBT30" s="151"/>
      <c r="BBU30" s="151"/>
      <c r="BBV30" s="151"/>
      <c r="BBW30" s="151"/>
      <c r="BBX30" s="151"/>
      <c r="BBY30" s="151"/>
      <c r="BBZ30" s="151"/>
      <c r="BCA30" s="151"/>
      <c r="BCB30" s="151" t="s">
        <v>29</v>
      </c>
      <c r="BCC30" s="151"/>
      <c r="BCD30" s="151"/>
      <c r="BCE30" s="151"/>
      <c r="BCF30" s="151"/>
      <c r="BCG30" s="151"/>
      <c r="BCH30" s="151"/>
      <c r="BCI30" s="151"/>
      <c r="BCJ30" s="151"/>
      <c r="BCK30" s="151"/>
      <c r="BCL30" s="151"/>
      <c r="BCM30" s="151" t="s">
        <v>30</v>
      </c>
      <c r="BCN30" s="151"/>
      <c r="BCO30" s="151"/>
      <c r="BCP30" s="151"/>
      <c r="BCQ30" s="151"/>
      <c r="BCR30" s="151"/>
      <c r="BCS30" s="151"/>
      <c r="BCT30" s="151"/>
      <c r="BCU30" s="151"/>
      <c r="BCV30" s="151"/>
      <c r="BCW30" s="151"/>
      <c r="BCX30" s="151"/>
      <c r="BCY30" s="151"/>
      <c r="BCZ30" s="151"/>
      <c r="BDA30" s="151"/>
      <c r="BDB30" s="151" t="s">
        <v>29</v>
      </c>
      <c r="BDC30" s="151"/>
      <c r="BDD30" s="151"/>
      <c r="BDE30" s="151"/>
      <c r="BDF30" s="151"/>
      <c r="BDG30" s="151"/>
      <c r="BDH30" s="151"/>
      <c r="BDI30" s="151"/>
      <c r="BDJ30" s="151"/>
      <c r="BDK30" s="151"/>
      <c r="BDL30" s="151"/>
      <c r="BDM30" s="151" t="s">
        <v>30</v>
      </c>
      <c r="BDN30" s="151"/>
      <c r="BDO30" s="151"/>
      <c r="BDP30" s="151"/>
      <c r="BDQ30" s="151"/>
      <c r="BDR30" s="151"/>
      <c r="BDS30" s="151"/>
      <c r="BDT30" s="151"/>
      <c r="BDU30" s="151"/>
      <c r="BDV30" s="151"/>
      <c r="BDW30" s="151"/>
      <c r="BDX30" s="151"/>
      <c r="BDY30" s="151"/>
      <c r="BDZ30" s="151"/>
      <c r="BEA30" s="151"/>
      <c r="BEB30" s="151" t="s">
        <v>29</v>
      </c>
      <c r="BEC30" s="151"/>
      <c r="BED30" s="151"/>
      <c r="BEE30" s="151"/>
      <c r="BEF30" s="151"/>
      <c r="BEG30" s="151"/>
      <c r="BEH30" s="151"/>
      <c r="BEI30" s="151"/>
      <c r="BEJ30" s="151"/>
      <c r="BEK30" s="151"/>
      <c r="BEL30" s="151"/>
      <c r="BEM30" s="151" t="s">
        <v>30</v>
      </c>
      <c r="BEN30" s="151"/>
      <c r="BEO30" s="151"/>
      <c r="BEP30" s="151"/>
      <c r="BEQ30" s="151"/>
      <c r="BER30" s="151"/>
      <c r="BES30" s="151"/>
      <c r="BET30" s="151"/>
      <c r="BEU30" s="151"/>
      <c r="BEV30" s="151"/>
      <c r="BEW30" s="151"/>
      <c r="BEX30" s="151"/>
      <c r="BEY30" s="151"/>
      <c r="BEZ30" s="151"/>
      <c r="BFA30" s="151"/>
      <c r="BFB30" s="151" t="s">
        <v>29</v>
      </c>
      <c r="BFC30" s="151"/>
      <c r="BFD30" s="151"/>
      <c r="BFE30" s="151"/>
      <c r="BFF30" s="151"/>
      <c r="BFG30" s="151"/>
      <c r="BFH30" s="151"/>
      <c r="BFI30" s="151"/>
      <c r="BFJ30" s="151"/>
      <c r="BFK30" s="151"/>
      <c r="BFL30" s="151"/>
      <c r="BFM30" s="151" t="s">
        <v>30</v>
      </c>
      <c r="BFN30" s="151"/>
      <c r="BFO30" s="151"/>
      <c r="BFP30" s="151"/>
      <c r="BFQ30" s="151"/>
      <c r="BFR30" s="151"/>
      <c r="BFS30" s="151"/>
      <c r="BFT30" s="151"/>
      <c r="BFU30" s="151"/>
      <c r="BFV30" s="151"/>
      <c r="BFW30" s="151"/>
      <c r="BFX30" s="151"/>
      <c r="BFY30" s="151"/>
      <c r="BFZ30" s="151"/>
      <c r="BGA30" s="151"/>
      <c r="BGB30" s="151" t="s">
        <v>29</v>
      </c>
      <c r="BGC30" s="151"/>
      <c r="BGD30" s="151"/>
      <c r="BGE30" s="151"/>
      <c r="BGF30" s="151"/>
      <c r="BGG30" s="151"/>
      <c r="BGH30" s="151"/>
      <c r="BGI30" s="151"/>
      <c r="BGJ30" s="151"/>
      <c r="BGK30" s="151"/>
      <c r="BGL30" s="151"/>
      <c r="BGM30" s="151" t="s">
        <v>30</v>
      </c>
      <c r="BGN30" s="151"/>
      <c r="BGO30" s="151"/>
      <c r="BGP30" s="151"/>
      <c r="BGQ30" s="151"/>
      <c r="BGR30" s="151"/>
      <c r="BGS30" s="151"/>
      <c r="BGT30" s="151"/>
      <c r="BGU30" s="151"/>
      <c r="BGV30" s="151"/>
      <c r="BGW30" s="151"/>
      <c r="BGX30" s="151"/>
      <c r="BGY30" s="151"/>
      <c r="BGZ30" s="151"/>
      <c r="BHA30" s="151"/>
      <c r="BHB30" s="151" t="s">
        <v>29</v>
      </c>
      <c r="BHC30" s="151"/>
      <c r="BHD30" s="151"/>
      <c r="BHE30" s="151"/>
      <c r="BHF30" s="151"/>
      <c r="BHG30" s="151"/>
      <c r="BHH30" s="151"/>
      <c r="BHI30" s="151"/>
      <c r="BHJ30" s="151"/>
      <c r="BHK30" s="151"/>
      <c r="BHL30" s="151"/>
      <c r="BHM30" s="151" t="s">
        <v>30</v>
      </c>
      <c r="BHN30" s="151"/>
      <c r="BHO30" s="151"/>
      <c r="BHP30" s="151"/>
      <c r="BHQ30" s="151"/>
      <c r="BHR30" s="151"/>
      <c r="BHS30" s="151"/>
      <c r="BHT30" s="151"/>
      <c r="BHU30" s="151"/>
      <c r="BHV30" s="151"/>
      <c r="BHW30" s="151"/>
      <c r="BHX30" s="151"/>
      <c r="BHY30" s="151"/>
      <c r="BHZ30" s="151"/>
      <c r="BIA30" s="151"/>
      <c r="BIB30" s="151" t="s">
        <v>29</v>
      </c>
      <c r="BIC30" s="151"/>
      <c r="BID30" s="151"/>
      <c r="BIE30" s="151"/>
      <c r="BIF30" s="151"/>
      <c r="BIG30" s="151"/>
      <c r="BIH30" s="151"/>
      <c r="BII30" s="151"/>
      <c r="BIJ30" s="151"/>
      <c r="BIK30" s="151"/>
      <c r="BIL30" s="151"/>
      <c r="BIM30" s="151" t="s">
        <v>30</v>
      </c>
      <c r="BIN30" s="151"/>
      <c r="BIO30" s="151"/>
      <c r="BIP30" s="151"/>
      <c r="BIQ30" s="151"/>
      <c r="BIR30" s="151"/>
      <c r="BIS30" s="151"/>
      <c r="BIT30" s="151"/>
      <c r="BIU30" s="151"/>
      <c r="BIV30" s="151"/>
      <c r="BIW30" s="151"/>
      <c r="BIX30" s="151"/>
      <c r="BIY30" s="151"/>
      <c r="BIZ30" s="151"/>
      <c r="BJA30" s="151"/>
      <c r="BJB30" s="151" t="s">
        <v>29</v>
      </c>
      <c r="BJC30" s="151"/>
      <c r="BJD30" s="151"/>
      <c r="BJE30" s="151"/>
      <c r="BJF30" s="151"/>
      <c r="BJG30" s="151"/>
      <c r="BJH30" s="151"/>
      <c r="BJI30" s="151"/>
      <c r="BJJ30" s="151"/>
      <c r="BJK30" s="151"/>
      <c r="BJL30" s="151"/>
      <c r="BJM30" s="151" t="s">
        <v>30</v>
      </c>
      <c r="BJN30" s="151"/>
      <c r="BJO30" s="151"/>
      <c r="BJP30" s="151"/>
      <c r="BJQ30" s="151"/>
      <c r="BJR30" s="151"/>
      <c r="BJS30" s="151"/>
      <c r="BJT30" s="151"/>
      <c r="BJU30" s="151"/>
      <c r="BJV30" s="151"/>
      <c r="BJW30" s="151"/>
      <c r="BJX30" s="151"/>
      <c r="BJY30" s="151"/>
      <c r="BJZ30" s="151"/>
      <c r="BKA30" s="151"/>
      <c r="BKB30" s="151" t="s">
        <v>29</v>
      </c>
      <c r="BKC30" s="151"/>
      <c r="BKD30" s="151"/>
      <c r="BKE30" s="151"/>
      <c r="BKF30" s="151"/>
      <c r="BKG30" s="151"/>
      <c r="BKH30" s="151"/>
      <c r="BKI30" s="151"/>
      <c r="BKJ30" s="151"/>
      <c r="BKK30" s="151"/>
      <c r="BKL30" s="151"/>
      <c r="BKM30" s="151" t="s">
        <v>30</v>
      </c>
      <c r="BKN30" s="151"/>
      <c r="BKO30" s="151"/>
      <c r="BKP30" s="151"/>
      <c r="BKQ30" s="151"/>
      <c r="BKR30" s="151"/>
      <c r="BKS30" s="151"/>
      <c r="BKT30" s="151"/>
      <c r="BKU30" s="151"/>
      <c r="BKV30" s="151"/>
      <c r="BKW30" s="151"/>
      <c r="BKX30" s="151"/>
      <c r="BKY30" s="151"/>
      <c r="BKZ30" s="151"/>
      <c r="BLA30" s="151"/>
      <c r="BLB30" s="151" t="s">
        <v>29</v>
      </c>
      <c r="BLC30" s="151"/>
      <c r="BLD30" s="151"/>
      <c r="BLE30" s="151"/>
      <c r="BLF30" s="151"/>
      <c r="BLG30" s="151"/>
      <c r="BLH30" s="151"/>
      <c r="BLI30" s="151"/>
      <c r="BLJ30" s="151"/>
      <c r="BLK30" s="151"/>
      <c r="BLL30" s="151"/>
      <c r="BLM30" s="151" t="s">
        <v>30</v>
      </c>
      <c r="BLN30" s="151"/>
      <c r="BLO30" s="151"/>
      <c r="BLP30" s="151"/>
      <c r="BLQ30" s="151"/>
      <c r="BLR30" s="151"/>
      <c r="BLS30" s="151"/>
      <c r="BLT30" s="151"/>
      <c r="BLU30" s="151"/>
      <c r="BLV30" s="151"/>
      <c r="BLW30" s="151"/>
      <c r="BLX30" s="151"/>
      <c r="BLY30" s="151"/>
      <c r="BLZ30" s="151"/>
      <c r="BMA30" s="151"/>
      <c r="BMB30" s="151" t="s">
        <v>29</v>
      </c>
      <c r="BMC30" s="151"/>
      <c r="BMD30" s="151"/>
      <c r="BME30" s="151"/>
      <c r="BMF30" s="151"/>
      <c r="BMG30" s="151"/>
      <c r="BMH30" s="151"/>
      <c r="BMI30" s="151"/>
      <c r="BMJ30" s="151"/>
      <c r="BMK30" s="151"/>
      <c r="BML30" s="151"/>
      <c r="BMM30" s="151" t="s">
        <v>30</v>
      </c>
      <c r="BMN30" s="151"/>
      <c r="BMO30" s="151"/>
      <c r="BMP30" s="151"/>
      <c r="BMQ30" s="151"/>
      <c r="BMR30" s="151"/>
      <c r="BMS30" s="151"/>
      <c r="BMT30" s="151"/>
      <c r="BMU30" s="151"/>
      <c r="BMV30" s="151"/>
      <c r="BMW30" s="151"/>
      <c r="BMX30" s="151"/>
      <c r="BMY30" s="151"/>
      <c r="BMZ30" s="151"/>
      <c r="BNA30" s="151"/>
      <c r="BNB30" s="44"/>
      <c r="BNC30" s="44"/>
      <c r="BND30" s="44"/>
      <c r="BNE30" s="44"/>
      <c r="BNF30" s="44"/>
      <c r="BNG30" s="44"/>
      <c r="BNH30" s="44"/>
      <c r="BNI30" s="44"/>
      <c r="BNJ30" s="44"/>
      <c r="BNK30" s="44"/>
      <c r="BNL30" s="44"/>
      <c r="BNM30" s="44"/>
      <c r="BNN30" s="44"/>
      <c r="BNO30" s="44"/>
      <c r="BNP30" s="44"/>
      <c r="BNQ30" s="44"/>
      <c r="BNR30" s="44"/>
      <c r="BNS30" s="44"/>
      <c r="BNT30" s="44"/>
      <c r="BNU30" s="44"/>
      <c r="BNV30" s="44"/>
      <c r="BNW30" s="44"/>
      <c r="BNX30" s="44"/>
      <c r="BNY30" s="44"/>
      <c r="BNZ30" s="44"/>
      <c r="BOA30" s="44"/>
      <c r="BOB30" s="44"/>
      <c r="BOC30" s="44"/>
      <c r="BOD30" s="44"/>
      <c r="BOE30" s="44"/>
      <c r="BOF30" s="44"/>
      <c r="BOG30" s="44"/>
      <c r="BOH30" s="44"/>
      <c r="BOI30" s="44"/>
      <c r="BOJ30" s="44"/>
      <c r="BOK30" s="44"/>
      <c r="BOL30" s="44"/>
      <c r="BOM30" s="44"/>
      <c r="BON30" s="44"/>
      <c r="BOO30" s="44"/>
      <c r="BOP30" s="44"/>
      <c r="BOQ30" s="44"/>
      <c r="BOR30" s="44"/>
      <c r="BOS30" s="44"/>
      <c r="BOT30" s="44"/>
      <c r="BOU30" s="44"/>
      <c r="BOV30" s="44"/>
      <c r="BOW30" s="44"/>
      <c r="BOX30" s="44"/>
      <c r="BOY30" s="44"/>
      <c r="BOZ30" s="44"/>
      <c r="BPA30" s="44"/>
    </row>
    <row r="31" spans="1:1769" s="21" customFormat="1" ht="12" thickBot="1">
      <c r="A31" s="161">
        <v>1</v>
      </c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  <c r="AS31" s="149">
        <v>2</v>
      </c>
      <c r="AT31" s="149"/>
      <c r="AU31" s="149"/>
      <c r="AV31" s="149"/>
      <c r="AW31" s="149"/>
      <c r="AX31" s="149"/>
      <c r="AY31" s="149"/>
      <c r="AZ31" s="149"/>
      <c r="BA31" s="149"/>
      <c r="BB31" s="149">
        <v>3</v>
      </c>
      <c r="BC31" s="149"/>
      <c r="BD31" s="149"/>
      <c r="BE31" s="149"/>
      <c r="BF31" s="149"/>
      <c r="BG31" s="149"/>
      <c r="BH31" s="149"/>
      <c r="BI31" s="149"/>
      <c r="BJ31" s="149"/>
      <c r="BK31" s="149"/>
      <c r="BL31" s="149"/>
      <c r="BM31" s="149">
        <v>4</v>
      </c>
      <c r="BN31" s="149"/>
      <c r="BO31" s="149"/>
      <c r="BP31" s="149"/>
      <c r="BQ31" s="149"/>
      <c r="BR31" s="149"/>
      <c r="BS31" s="149"/>
      <c r="BT31" s="149"/>
      <c r="BU31" s="149"/>
      <c r="BV31" s="149"/>
      <c r="BW31" s="149"/>
      <c r="BX31" s="149"/>
      <c r="BY31" s="149"/>
      <c r="BZ31" s="149"/>
      <c r="CA31" s="149"/>
      <c r="CB31" s="149">
        <v>5</v>
      </c>
      <c r="CC31" s="149"/>
      <c r="CD31" s="149"/>
      <c r="CE31" s="149"/>
      <c r="CF31" s="149"/>
      <c r="CG31" s="149"/>
      <c r="CH31" s="149"/>
      <c r="CI31" s="149"/>
      <c r="CJ31" s="149"/>
      <c r="CK31" s="149"/>
      <c r="CL31" s="149"/>
      <c r="CM31" s="149">
        <v>6</v>
      </c>
      <c r="CN31" s="149"/>
      <c r="CO31" s="149"/>
      <c r="CP31" s="149"/>
      <c r="CQ31" s="149"/>
      <c r="CR31" s="149"/>
      <c r="CS31" s="149"/>
      <c r="CT31" s="149"/>
      <c r="CU31" s="149"/>
      <c r="CV31" s="149"/>
      <c r="CW31" s="149"/>
      <c r="CX31" s="149"/>
      <c r="CY31" s="149"/>
      <c r="CZ31" s="149"/>
      <c r="DA31" s="149"/>
      <c r="DB31" s="149">
        <v>3</v>
      </c>
      <c r="DC31" s="149"/>
      <c r="DD31" s="149"/>
      <c r="DE31" s="149"/>
      <c r="DF31" s="149"/>
      <c r="DG31" s="149"/>
      <c r="DH31" s="149"/>
      <c r="DI31" s="149"/>
      <c r="DJ31" s="149"/>
      <c r="DK31" s="149"/>
      <c r="DL31" s="149"/>
      <c r="DM31" s="149">
        <v>4</v>
      </c>
      <c r="DN31" s="149"/>
      <c r="DO31" s="149"/>
      <c r="DP31" s="149"/>
      <c r="DQ31" s="149"/>
      <c r="DR31" s="149"/>
      <c r="DS31" s="149"/>
      <c r="DT31" s="149"/>
      <c r="DU31" s="149"/>
      <c r="DV31" s="149"/>
      <c r="DW31" s="149"/>
      <c r="DX31" s="149"/>
      <c r="DY31" s="149"/>
      <c r="DZ31" s="149"/>
      <c r="EA31" s="149"/>
      <c r="EB31" s="149">
        <v>5</v>
      </c>
      <c r="EC31" s="149"/>
      <c r="ED31" s="149"/>
      <c r="EE31" s="149"/>
      <c r="EF31" s="149"/>
      <c r="EG31" s="149"/>
      <c r="EH31" s="149"/>
      <c r="EI31" s="149"/>
      <c r="EJ31" s="149"/>
      <c r="EK31" s="149"/>
      <c r="EL31" s="149"/>
      <c r="EM31" s="149">
        <v>6</v>
      </c>
      <c r="EN31" s="149"/>
      <c r="EO31" s="149"/>
      <c r="EP31" s="149"/>
      <c r="EQ31" s="149"/>
      <c r="ER31" s="149"/>
      <c r="ES31" s="149"/>
      <c r="ET31" s="149"/>
      <c r="EU31" s="149"/>
      <c r="EV31" s="149"/>
      <c r="EW31" s="149"/>
      <c r="EX31" s="149"/>
      <c r="EY31" s="149"/>
      <c r="EZ31" s="149"/>
      <c r="FA31" s="149"/>
      <c r="FB31" s="149">
        <v>3</v>
      </c>
      <c r="FC31" s="149"/>
      <c r="FD31" s="149"/>
      <c r="FE31" s="149"/>
      <c r="FF31" s="149"/>
      <c r="FG31" s="149"/>
      <c r="FH31" s="149"/>
      <c r="FI31" s="149"/>
      <c r="FJ31" s="149"/>
      <c r="FK31" s="149"/>
      <c r="FL31" s="149"/>
      <c r="FM31" s="149">
        <v>4</v>
      </c>
      <c r="FN31" s="149"/>
      <c r="FO31" s="149"/>
      <c r="FP31" s="149"/>
      <c r="FQ31" s="149"/>
      <c r="FR31" s="149"/>
      <c r="FS31" s="149"/>
      <c r="FT31" s="149"/>
      <c r="FU31" s="149"/>
      <c r="FV31" s="149"/>
      <c r="FW31" s="149"/>
      <c r="FX31" s="149"/>
      <c r="FY31" s="149"/>
      <c r="FZ31" s="149"/>
      <c r="GA31" s="149"/>
      <c r="GB31" s="149">
        <v>5</v>
      </c>
      <c r="GC31" s="149"/>
      <c r="GD31" s="149"/>
      <c r="GE31" s="149"/>
      <c r="GF31" s="149"/>
      <c r="GG31" s="149"/>
      <c r="GH31" s="149"/>
      <c r="GI31" s="149"/>
      <c r="GJ31" s="149"/>
      <c r="GK31" s="149"/>
      <c r="GL31" s="149"/>
      <c r="GM31" s="149">
        <v>6</v>
      </c>
      <c r="GN31" s="149"/>
      <c r="GO31" s="149"/>
      <c r="GP31" s="149"/>
      <c r="GQ31" s="149"/>
      <c r="GR31" s="149"/>
      <c r="GS31" s="149"/>
      <c r="GT31" s="149"/>
      <c r="GU31" s="149"/>
      <c r="GV31" s="149"/>
      <c r="GW31" s="149"/>
      <c r="GX31" s="149"/>
      <c r="GY31" s="149"/>
      <c r="GZ31" s="149"/>
      <c r="HA31" s="149"/>
      <c r="HB31" s="149">
        <v>3</v>
      </c>
      <c r="HC31" s="149"/>
      <c r="HD31" s="149"/>
      <c r="HE31" s="149"/>
      <c r="HF31" s="149"/>
      <c r="HG31" s="149"/>
      <c r="HH31" s="149"/>
      <c r="HI31" s="149"/>
      <c r="HJ31" s="149"/>
      <c r="HK31" s="149"/>
      <c r="HL31" s="149"/>
      <c r="HM31" s="149">
        <v>4</v>
      </c>
      <c r="HN31" s="149"/>
      <c r="HO31" s="149"/>
      <c r="HP31" s="149"/>
      <c r="HQ31" s="149"/>
      <c r="HR31" s="149"/>
      <c r="HS31" s="149"/>
      <c r="HT31" s="149"/>
      <c r="HU31" s="149"/>
      <c r="HV31" s="149"/>
      <c r="HW31" s="149"/>
      <c r="HX31" s="149"/>
      <c r="HY31" s="149"/>
      <c r="HZ31" s="149"/>
      <c r="IA31" s="149"/>
      <c r="IB31" s="149">
        <v>5</v>
      </c>
      <c r="IC31" s="149"/>
      <c r="ID31" s="149"/>
      <c r="IE31" s="149"/>
      <c r="IF31" s="149"/>
      <c r="IG31" s="149"/>
      <c r="IH31" s="149"/>
      <c r="II31" s="149"/>
      <c r="IJ31" s="149"/>
      <c r="IK31" s="149"/>
      <c r="IL31" s="149"/>
      <c r="IM31" s="149">
        <v>6</v>
      </c>
      <c r="IN31" s="149"/>
      <c r="IO31" s="149"/>
      <c r="IP31" s="149"/>
      <c r="IQ31" s="149"/>
      <c r="IR31" s="149"/>
      <c r="IS31" s="149"/>
      <c r="IT31" s="149"/>
      <c r="IU31" s="149"/>
      <c r="IV31" s="149"/>
      <c r="IW31" s="149"/>
      <c r="IX31" s="149"/>
      <c r="IY31" s="149"/>
      <c r="IZ31" s="149"/>
      <c r="JA31" s="149"/>
      <c r="JB31" s="149">
        <v>3</v>
      </c>
      <c r="JC31" s="149"/>
      <c r="JD31" s="149"/>
      <c r="JE31" s="149"/>
      <c r="JF31" s="149"/>
      <c r="JG31" s="149"/>
      <c r="JH31" s="149"/>
      <c r="JI31" s="149"/>
      <c r="JJ31" s="149"/>
      <c r="JK31" s="149"/>
      <c r="JL31" s="149"/>
      <c r="JM31" s="149">
        <v>4</v>
      </c>
      <c r="JN31" s="149"/>
      <c r="JO31" s="149"/>
      <c r="JP31" s="149"/>
      <c r="JQ31" s="149"/>
      <c r="JR31" s="149"/>
      <c r="JS31" s="149"/>
      <c r="JT31" s="149"/>
      <c r="JU31" s="149"/>
      <c r="JV31" s="149"/>
      <c r="JW31" s="149"/>
      <c r="JX31" s="149"/>
      <c r="JY31" s="149"/>
      <c r="JZ31" s="149"/>
      <c r="KA31" s="149"/>
      <c r="KB31" s="149">
        <v>5</v>
      </c>
      <c r="KC31" s="149"/>
      <c r="KD31" s="149"/>
      <c r="KE31" s="149"/>
      <c r="KF31" s="149"/>
      <c r="KG31" s="149"/>
      <c r="KH31" s="149"/>
      <c r="KI31" s="149"/>
      <c r="KJ31" s="149"/>
      <c r="KK31" s="149"/>
      <c r="KL31" s="149"/>
      <c r="KM31" s="149">
        <v>6</v>
      </c>
      <c r="KN31" s="149"/>
      <c r="KO31" s="149"/>
      <c r="KP31" s="149"/>
      <c r="KQ31" s="149"/>
      <c r="KR31" s="149"/>
      <c r="KS31" s="149"/>
      <c r="KT31" s="149"/>
      <c r="KU31" s="149"/>
      <c r="KV31" s="149"/>
      <c r="KW31" s="149"/>
      <c r="KX31" s="149"/>
      <c r="KY31" s="149"/>
      <c r="KZ31" s="149"/>
      <c r="LA31" s="149"/>
      <c r="LB31" s="149">
        <v>3</v>
      </c>
      <c r="LC31" s="149"/>
      <c r="LD31" s="149"/>
      <c r="LE31" s="149"/>
      <c r="LF31" s="149"/>
      <c r="LG31" s="149"/>
      <c r="LH31" s="149"/>
      <c r="LI31" s="149"/>
      <c r="LJ31" s="149"/>
      <c r="LK31" s="149"/>
      <c r="LL31" s="149"/>
      <c r="LM31" s="149">
        <v>4</v>
      </c>
      <c r="LN31" s="149"/>
      <c r="LO31" s="149"/>
      <c r="LP31" s="149"/>
      <c r="LQ31" s="149"/>
      <c r="LR31" s="149"/>
      <c r="LS31" s="149"/>
      <c r="LT31" s="149"/>
      <c r="LU31" s="149"/>
      <c r="LV31" s="149"/>
      <c r="LW31" s="149"/>
      <c r="LX31" s="149"/>
      <c r="LY31" s="149"/>
      <c r="LZ31" s="149"/>
      <c r="MA31" s="149"/>
      <c r="MB31" s="149">
        <v>5</v>
      </c>
      <c r="MC31" s="149"/>
      <c r="MD31" s="149"/>
      <c r="ME31" s="149"/>
      <c r="MF31" s="149"/>
      <c r="MG31" s="149"/>
      <c r="MH31" s="149"/>
      <c r="MI31" s="149"/>
      <c r="MJ31" s="149"/>
      <c r="MK31" s="149"/>
      <c r="ML31" s="149"/>
      <c r="MM31" s="149">
        <v>6</v>
      </c>
      <c r="MN31" s="149"/>
      <c r="MO31" s="149"/>
      <c r="MP31" s="149"/>
      <c r="MQ31" s="149"/>
      <c r="MR31" s="149"/>
      <c r="MS31" s="149"/>
      <c r="MT31" s="149"/>
      <c r="MU31" s="149"/>
      <c r="MV31" s="149"/>
      <c r="MW31" s="149"/>
      <c r="MX31" s="149"/>
      <c r="MY31" s="149"/>
      <c r="MZ31" s="149"/>
      <c r="NA31" s="149"/>
      <c r="NB31" s="149">
        <v>3</v>
      </c>
      <c r="NC31" s="149"/>
      <c r="ND31" s="149"/>
      <c r="NE31" s="149"/>
      <c r="NF31" s="149"/>
      <c r="NG31" s="149"/>
      <c r="NH31" s="149"/>
      <c r="NI31" s="149"/>
      <c r="NJ31" s="149"/>
      <c r="NK31" s="149"/>
      <c r="NL31" s="149"/>
      <c r="NM31" s="149">
        <v>4</v>
      </c>
      <c r="NN31" s="149"/>
      <c r="NO31" s="149"/>
      <c r="NP31" s="149"/>
      <c r="NQ31" s="149"/>
      <c r="NR31" s="149"/>
      <c r="NS31" s="149"/>
      <c r="NT31" s="149"/>
      <c r="NU31" s="149"/>
      <c r="NV31" s="149"/>
      <c r="NW31" s="149"/>
      <c r="NX31" s="149"/>
      <c r="NY31" s="149"/>
      <c r="NZ31" s="149"/>
      <c r="OA31" s="149"/>
      <c r="OB31" s="149">
        <v>5</v>
      </c>
      <c r="OC31" s="149"/>
      <c r="OD31" s="149"/>
      <c r="OE31" s="149"/>
      <c r="OF31" s="149"/>
      <c r="OG31" s="149"/>
      <c r="OH31" s="149"/>
      <c r="OI31" s="149"/>
      <c r="OJ31" s="149"/>
      <c r="OK31" s="149"/>
      <c r="OL31" s="149"/>
      <c r="OM31" s="149">
        <v>6</v>
      </c>
      <c r="ON31" s="149"/>
      <c r="OO31" s="149"/>
      <c r="OP31" s="149"/>
      <c r="OQ31" s="149"/>
      <c r="OR31" s="149"/>
      <c r="OS31" s="149"/>
      <c r="OT31" s="149"/>
      <c r="OU31" s="149"/>
      <c r="OV31" s="149"/>
      <c r="OW31" s="149"/>
      <c r="OX31" s="149"/>
      <c r="OY31" s="149"/>
      <c r="OZ31" s="149"/>
      <c r="PA31" s="149"/>
      <c r="PB31" s="149">
        <v>3</v>
      </c>
      <c r="PC31" s="149"/>
      <c r="PD31" s="149"/>
      <c r="PE31" s="149"/>
      <c r="PF31" s="149"/>
      <c r="PG31" s="149"/>
      <c r="PH31" s="149"/>
      <c r="PI31" s="149"/>
      <c r="PJ31" s="149"/>
      <c r="PK31" s="149"/>
      <c r="PL31" s="149"/>
      <c r="PM31" s="149">
        <v>4</v>
      </c>
      <c r="PN31" s="149"/>
      <c r="PO31" s="149"/>
      <c r="PP31" s="149"/>
      <c r="PQ31" s="149"/>
      <c r="PR31" s="149"/>
      <c r="PS31" s="149"/>
      <c r="PT31" s="149"/>
      <c r="PU31" s="149"/>
      <c r="PV31" s="149"/>
      <c r="PW31" s="149"/>
      <c r="PX31" s="149"/>
      <c r="PY31" s="149"/>
      <c r="PZ31" s="149"/>
      <c r="QA31" s="149"/>
      <c r="QB31" s="149">
        <v>5</v>
      </c>
      <c r="QC31" s="149"/>
      <c r="QD31" s="149"/>
      <c r="QE31" s="149"/>
      <c r="QF31" s="149"/>
      <c r="QG31" s="149"/>
      <c r="QH31" s="149"/>
      <c r="QI31" s="149"/>
      <c r="QJ31" s="149"/>
      <c r="QK31" s="149"/>
      <c r="QL31" s="149"/>
      <c r="QM31" s="149">
        <v>6</v>
      </c>
      <c r="QN31" s="149"/>
      <c r="QO31" s="149"/>
      <c r="QP31" s="149"/>
      <c r="QQ31" s="149"/>
      <c r="QR31" s="149"/>
      <c r="QS31" s="149"/>
      <c r="QT31" s="149"/>
      <c r="QU31" s="149"/>
      <c r="QV31" s="149"/>
      <c r="QW31" s="149"/>
      <c r="QX31" s="149"/>
      <c r="QY31" s="149"/>
      <c r="QZ31" s="149"/>
      <c r="RA31" s="149"/>
      <c r="RB31" s="149">
        <v>3</v>
      </c>
      <c r="RC31" s="149"/>
      <c r="RD31" s="149"/>
      <c r="RE31" s="149"/>
      <c r="RF31" s="149"/>
      <c r="RG31" s="149"/>
      <c r="RH31" s="149"/>
      <c r="RI31" s="149"/>
      <c r="RJ31" s="149"/>
      <c r="RK31" s="149"/>
      <c r="RL31" s="149"/>
      <c r="RM31" s="149">
        <v>4</v>
      </c>
      <c r="RN31" s="149"/>
      <c r="RO31" s="149"/>
      <c r="RP31" s="149"/>
      <c r="RQ31" s="149"/>
      <c r="RR31" s="149"/>
      <c r="RS31" s="149"/>
      <c r="RT31" s="149"/>
      <c r="RU31" s="149"/>
      <c r="RV31" s="149"/>
      <c r="RW31" s="149"/>
      <c r="RX31" s="149"/>
      <c r="RY31" s="149"/>
      <c r="RZ31" s="149"/>
      <c r="SA31" s="149"/>
      <c r="SB31" s="149">
        <v>5</v>
      </c>
      <c r="SC31" s="149"/>
      <c r="SD31" s="149"/>
      <c r="SE31" s="149"/>
      <c r="SF31" s="149"/>
      <c r="SG31" s="149"/>
      <c r="SH31" s="149"/>
      <c r="SI31" s="149"/>
      <c r="SJ31" s="149"/>
      <c r="SK31" s="149"/>
      <c r="SL31" s="149"/>
      <c r="SM31" s="149">
        <v>6</v>
      </c>
      <c r="SN31" s="149"/>
      <c r="SO31" s="149"/>
      <c r="SP31" s="149"/>
      <c r="SQ31" s="149"/>
      <c r="SR31" s="149"/>
      <c r="SS31" s="149"/>
      <c r="ST31" s="149"/>
      <c r="SU31" s="149"/>
      <c r="SV31" s="149"/>
      <c r="SW31" s="149"/>
      <c r="SX31" s="149"/>
      <c r="SY31" s="149"/>
      <c r="SZ31" s="149"/>
      <c r="TA31" s="149"/>
      <c r="TB31" s="149">
        <v>3</v>
      </c>
      <c r="TC31" s="149"/>
      <c r="TD31" s="149"/>
      <c r="TE31" s="149"/>
      <c r="TF31" s="149"/>
      <c r="TG31" s="149"/>
      <c r="TH31" s="149"/>
      <c r="TI31" s="149"/>
      <c r="TJ31" s="149"/>
      <c r="TK31" s="149"/>
      <c r="TL31" s="149"/>
      <c r="TM31" s="149">
        <v>4</v>
      </c>
      <c r="TN31" s="149"/>
      <c r="TO31" s="149"/>
      <c r="TP31" s="149"/>
      <c r="TQ31" s="149"/>
      <c r="TR31" s="149"/>
      <c r="TS31" s="149"/>
      <c r="TT31" s="149"/>
      <c r="TU31" s="149"/>
      <c r="TV31" s="149"/>
      <c r="TW31" s="149"/>
      <c r="TX31" s="149"/>
      <c r="TY31" s="149"/>
      <c r="TZ31" s="149"/>
      <c r="UA31" s="149"/>
      <c r="UB31" s="149">
        <v>5</v>
      </c>
      <c r="UC31" s="149"/>
      <c r="UD31" s="149"/>
      <c r="UE31" s="149"/>
      <c r="UF31" s="149"/>
      <c r="UG31" s="149"/>
      <c r="UH31" s="149"/>
      <c r="UI31" s="149"/>
      <c r="UJ31" s="149"/>
      <c r="UK31" s="149"/>
      <c r="UL31" s="149"/>
      <c r="UM31" s="149">
        <v>6</v>
      </c>
      <c r="UN31" s="149"/>
      <c r="UO31" s="149"/>
      <c r="UP31" s="149"/>
      <c r="UQ31" s="149"/>
      <c r="UR31" s="149"/>
      <c r="US31" s="149"/>
      <c r="UT31" s="149"/>
      <c r="UU31" s="149"/>
      <c r="UV31" s="149"/>
      <c r="UW31" s="149"/>
      <c r="UX31" s="149"/>
      <c r="UY31" s="149"/>
      <c r="UZ31" s="149"/>
      <c r="VA31" s="149"/>
      <c r="VB31" s="149">
        <v>3</v>
      </c>
      <c r="VC31" s="149"/>
      <c r="VD31" s="149"/>
      <c r="VE31" s="149"/>
      <c r="VF31" s="149"/>
      <c r="VG31" s="149"/>
      <c r="VH31" s="149"/>
      <c r="VI31" s="149"/>
      <c r="VJ31" s="149"/>
      <c r="VK31" s="149"/>
      <c r="VL31" s="149"/>
      <c r="VM31" s="149">
        <v>4</v>
      </c>
      <c r="VN31" s="149"/>
      <c r="VO31" s="149"/>
      <c r="VP31" s="149"/>
      <c r="VQ31" s="149"/>
      <c r="VR31" s="149"/>
      <c r="VS31" s="149"/>
      <c r="VT31" s="149"/>
      <c r="VU31" s="149"/>
      <c r="VV31" s="149"/>
      <c r="VW31" s="149"/>
      <c r="VX31" s="149"/>
      <c r="VY31" s="149"/>
      <c r="VZ31" s="149"/>
      <c r="WA31" s="149"/>
      <c r="WB31" s="149">
        <v>5</v>
      </c>
      <c r="WC31" s="149"/>
      <c r="WD31" s="149"/>
      <c r="WE31" s="149"/>
      <c r="WF31" s="149"/>
      <c r="WG31" s="149"/>
      <c r="WH31" s="149"/>
      <c r="WI31" s="149"/>
      <c r="WJ31" s="149"/>
      <c r="WK31" s="149"/>
      <c r="WL31" s="149"/>
      <c r="WM31" s="149">
        <v>6</v>
      </c>
      <c r="WN31" s="149"/>
      <c r="WO31" s="149"/>
      <c r="WP31" s="149"/>
      <c r="WQ31" s="149"/>
      <c r="WR31" s="149"/>
      <c r="WS31" s="149"/>
      <c r="WT31" s="149"/>
      <c r="WU31" s="149"/>
      <c r="WV31" s="149"/>
      <c r="WW31" s="149"/>
      <c r="WX31" s="149"/>
      <c r="WY31" s="149"/>
      <c r="WZ31" s="149"/>
      <c r="XA31" s="149"/>
      <c r="XB31" s="149">
        <v>3</v>
      </c>
      <c r="XC31" s="149"/>
      <c r="XD31" s="149"/>
      <c r="XE31" s="149"/>
      <c r="XF31" s="149"/>
      <c r="XG31" s="149"/>
      <c r="XH31" s="149"/>
      <c r="XI31" s="149"/>
      <c r="XJ31" s="149"/>
      <c r="XK31" s="149"/>
      <c r="XL31" s="149"/>
      <c r="XM31" s="149">
        <v>4</v>
      </c>
      <c r="XN31" s="149"/>
      <c r="XO31" s="149"/>
      <c r="XP31" s="149"/>
      <c r="XQ31" s="149"/>
      <c r="XR31" s="149"/>
      <c r="XS31" s="149"/>
      <c r="XT31" s="149"/>
      <c r="XU31" s="149"/>
      <c r="XV31" s="149"/>
      <c r="XW31" s="149"/>
      <c r="XX31" s="149"/>
      <c r="XY31" s="149"/>
      <c r="XZ31" s="149"/>
      <c r="YA31" s="149"/>
      <c r="YB31" s="149">
        <v>5</v>
      </c>
      <c r="YC31" s="149"/>
      <c r="YD31" s="149"/>
      <c r="YE31" s="149"/>
      <c r="YF31" s="149"/>
      <c r="YG31" s="149"/>
      <c r="YH31" s="149"/>
      <c r="YI31" s="149"/>
      <c r="YJ31" s="149"/>
      <c r="YK31" s="149"/>
      <c r="YL31" s="149"/>
      <c r="YM31" s="149">
        <v>6</v>
      </c>
      <c r="YN31" s="149"/>
      <c r="YO31" s="149"/>
      <c r="YP31" s="149"/>
      <c r="YQ31" s="149"/>
      <c r="YR31" s="149"/>
      <c r="YS31" s="149"/>
      <c r="YT31" s="149"/>
      <c r="YU31" s="149"/>
      <c r="YV31" s="149"/>
      <c r="YW31" s="149"/>
      <c r="YX31" s="149"/>
      <c r="YY31" s="149"/>
      <c r="YZ31" s="149"/>
      <c r="ZA31" s="149"/>
      <c r="ZB31" s="149">
        <v>3</v>
      </c>
      <c r="ZC31" s="149"/>
      <c r="ZD31" s="149"/>
      <c r="ZE31" s="149"/>
      <c r="ZF31" s="149"/>
      <c r="ZG31" s="149"/>
      <c r="ZH31" s="149"/>
      <c r="ZI31" s="149"/>
      <c r="ZJ31" s="149"/>
      <c r="ZK31" s="149"/>
      <c r="ZL31" s="149"/>
      <c r="ZM31" s="149">
        <v>4</v>
      </c>
      <c r="ZN31" s="149"/>
      <c r="ZO31" s="149"/>
      <c r="ZP31" s="149"/>
      <c r="ZQ31" s="149"/>
      <c r="ZR31" s="149"/>
      <c r="ZS31" s="149"/>
      <c r="ZT31" s="149"/>
      <c r="ZU31" s="149"/>
      <c r="ZV31" s="149"/>
      <c r="ZW31" s="149"/>
      <c r="ZX31" s="149"/>
      <c r="ZY31" s="149"/>
      <c r="ZZ31" s="149"/>
      <c r="AAA31" s="149"/>
      <c r="AAB31" s="149">
        <v>5</v>
      </c>
      <c r="AAC31" s="149"/>
      <c r="AAD31" s="149"/>
      <c r="AAE31" s="149"/>
      <c r="AAF31" s="149"/>
      <c r="AAG31" s="149"/>
      <c r="AAH31" s="149"/>
      <c r="AAI31" s="149"/>
      <c r="AAJ31" s="149"/>
      <c r="AAK31" s="149"/>
      <c r="AAL31" s="149"/>
      <c r="AAM31" s="149">
        <v>6</v>
      </c>
      <c r="AAN31" s="149"/>
      <c r="AAO31" s="149"/>
      <c r="AAP31" s="149"/>
      <c r="AAQ31" s="149"/>
      <c r="AAR31" s="149"/>
      <c r="AAS31" s="149"/>
      <c r="AAT31" s="149"/>
      <c r="AAU31" s="149"/>
      <c r="AAV31" s="149"/>
      <c r="AAW31" s="149"/>
      <c r="AAX31" s="149"/>
      <c r="AAY31" s="149"/>
      <c r="AAZ31" s="149"/>
      <c r="ABA31" s="149"/>
      <c r="ABB31" s="149">
        <v>3</v>
      </c>
      <c r="ABC31" s="149"/>
      <c r="ABD31" s="149"/>
      <c r="ABE31" s="149"/>
      <c r="ABF31" s="149"/>
      <c r="ABG31" s="149"/>
      <c r="ABH31" s="149"/>
      <c r="ABI31" s="149"/>
      <c r="ABJ31" s="149"/>
      <c r="ABK31" s="149"/>
      <c r="ABL31" s="149"/>
      <c r="ABM31" s="149">
        <v>4</v>
      </c>
      <c r="ABN31" s="149"/>
      <c r="ABO31" s="149"/>
      <c r="ABP31" s="149"/>
      <c r="ABQ31" s="149"/>
      <c r="ABR31" s="149"/>
      <c r="ABS31" s="149"/>
      <c r="ABT31" s="149"/>
      <c r="ABU31" s="149"/>
      <c r="ABV31" s="149"/>
      <c r="ABW31" s="149"/>
      <c r="ABX31" s="149"/>
      <c r="ABY31" s="149"/>
      <c r="ABZ31" s="149"/>
      <c r="ACA31" s="149"/>
      <c r="ACB31" s="149">
        <v>5</v>
      </c>
      <c r="ACC31" s="149"/>
      <c r="ACD31" s="149"/>
      <c r="ACE31" s="149"/>
      <c r="ACF31" s="149"/>
      <c r="ACG31" s="149"/>
      <c r="ACH31" s="149"/>
      <c r="ACI31" s="149"/>
      <c r="ACJ31" s="149"/>
      <c r="ACK31" s="149"/>
      <c r="ACL31" s="149"/>
      <c r="ACM31" s="149">
        <v>6</v>
      </c>
      <c r="ACN31" s="149"/>
      <c r="ACO31" s="149"/>
      <c r="ACP31" s="149"/>
      <c r="ACQ31" s="149"/>
      <c r="ACR31" s="149"/>
      <c r="ACS31" s="149"/>
      <c r="ACT31" s="149"/>
      <c r="ACU31" s="149"/>
      <c r="ACV31" s="149"/>
      <c r="ACW31" s="149"/>
      <c r="ACX31" s="149"/>
      <c r="ACY31" s="149"/>
      <c r="ACZ31" s="149"/>
      <c r="ADA31" s="149"/>
      <c r="ADB31" s="149">
        <v>3</v>
      </c>
      <c r="ADC31" s="149"/>
      <c r="ADD31" s="149"/>
      <c r="ADE31" s="149"/>
      <c r="ADF31" s="149"/>
      <c r="ADG31" s="149"/>
      <c r="ADH31" s="149"/>
      <c r="ADI31" s="149"/>
      <c r="ADJ31" s="149"/>
      <c r="ADK31" s="149"/>
      <c r="ADL31" s="149"/>
      <c r="ADM31" s="149">
        <v>4</v>
      </c>
      <c r="ADN31" s="149"/>
      <c r="ADO31" s="149"/>
      <c r="ADP31" s="149"/>
      <c r="ADQ31" s="149"/>
      <c r="ADR31" s="149"/>
      <c r="ADS31" s="149"/>
      <c r="ADT31" s="149"/>
      <c r="ADU31" s="149"/>
      <c r="ADV31" s="149"/>
      <c r="ADW31" s="149"/>
      <c r="ADX31" s="149"/>
      <c r="ADY31" s="149"/>
      <c r="ADZ31" s="149"/>
      <c r="AEA31" s="149"/>
      <c r="AEB31" s="149">
        <v>5</v>
      </c>
      <c r="AEC31" s="149"/>
      <c r="AED31" s="149"/>
      <c r="AEE31" s="149"/>
      <c r="AEF31" s="149"/>
      <c r="AEG31" s="149"/>
      <c r="AEH31" s="149"/>
      <c r="AEI31" s="149"/>
      <c r="AEJ31" s="149"/>
      <c r="AEK31" s="149"/>
      <c r="AEL31" s="149"/>
      <c r="AEM31" s="149">
        <v>6</v>
      </c>
      <c r="AEN31" s="149"/>
      <c r="AEO31" s="149"/>
      <c r="AEP31" s="149"/>
      <c r="AEQ31" s="149"/>
      <c r="AER31" s="149"/>
      <c r="AES31" s="149"/>
      <c r="AET31" s="149"/>
      <c r="AEU31" s="149"/>
      <c r="AEV31" s="149"/>
      <c r="AEW31" s="149"/>
      <c r="AEX31" s="149"/>
      <c r="AEY31" s="149"/>
      <c r="AEZ31" s="149"/>
      <c r="AFA31" s="149"/>
      <c r="AFB31" s="149">
        <v>3</v>
      </c>
      <c r="AFC31" s="149"/>
      <c r="AFD31" s="149"/>
      <c r="AFE31" s="149"/>
      <c r="AFF31" s="149"/>
      <c r="AFG31" s="149"/>
      <c r="AFH31" s="149"/>
      <c r="AFI31" s="149"/>
      <c r="AFJ31" s="149"/>
      <c r="AFK31" s="149"/>
      <c r="AFL31" s="149"/>
      <c r="AFM31" s="149">
        <v>4</v>
      </c>
      <c r="AFN31" s="149"/>
      <c r="AFO31" s="149"/>
      <c r="AFP31" s="149"/>
      <c r="AFQ31" s="149"/>
      <c r="AFR31" s="149"/>
      <c r="AFS31" s="149"/>
      <c r="AFT31" s="149"/>
      <c r="AFU31" s="149"/>
      <c r="AFV31" s="149"/>
      <c r="AFW31" s="149"/>
      <c r="AFX31" s="149"/>
      <c r="AFY31" s="149"/>
      <c r="AFZ31" s="149"/>
      <c r="AGA31" s="149"/>
      <c r="AGB31" s="149">
        <v>5</v>
      </c>
      <c r="AGC31" s="149"/>
      <c r="AGD31" s="149"/>
      <c r="AGE31" s="149"/>
      <c r="AGF31" s="149"/>
      <c r="AGG31" s="149"/>
      <c r="AGH31" s="149"/>
      <c r="AGI31" s="149"/>
      <c r="AGJ31" s="149"/>
      <c r="AGK31" s="149"/>
      <c r="AGL31" s="149"/>
      <c r="AGM31" s="149">
        <v>6</v>
      </c>
      <c r="AGN31" s="149"/>
      <c r="AGO31" s="149"/>
      <c r="AGP31" s="149"/>
      <c r="AGQ31" s="149"/>
      <c r="AGR31" s="149"/>
      <c r="AGS31" s="149"/>
      <c r="AGT31" s="149"/>
      <c r="AGU31" s="149"/>
      <c r="AGV31" s="149"/>
      <c r="AGW31" s="149"/>
      <c r="AGX31" s="149"/>
      <c r="AGY31" s="149"/>
      <c r="AGZ31" s="149"/>
      <c r="AHA31" s="149"/>
      <c r="AHB31" s="149">
        <v>3</v>
      </c>
      <c r="AHC31" s="149"/>
      <c r="AHD31" s="149"/>
      <c r="AHE31" s="149"/>
      <c r="AHF31" s="149"/>
      <c r="AHG31" s="149"/>
      <c r="AHH31" s="149"/>
      <c r="AHI31" s="149"/>
      <c r="AHJ31" s="149"/>
      <c r="AHK31" s="149"/>
      <c r="AHL31" s="149"/>
      <c r="AHM31" s="149">
        <v>4</v>
      </c>
      <c r="AHN31" s="149"/>
      <c r="AHO31" s="149"/>
      <c r="AHP31" s="149"/>
      <c r="AHQ31" s="149"/>
      <c r="AHR31" s="149"/>
      <c r="AHS31" s="149"/>
      <c r="AHT31" s="149"/>
      <c r="AHU31" s="149"/>
      <c r="AHV31" s="149"/>
      <c r="AHW31" s="149"/>
      <c r="AHX31" s="149"/>
      <c r="AHY31" s="149"/>
      <c r="AHZ31" s="149"/>
      <c r="AIA31" s="149"/>
      <c r="AIB31" s="149">
        <v>5</v>
      </c>
      <c r="AIC31" s="149"/>
      <c r="AID31" s="149"/>
      <c r="AIE31" s="149"/>
      <c r="AIF31" s="149"/>
      <c r="AIG31" s="149"/>
      <c r="AIH31" s="149"/>
      <c r="AII31" s="149"/>
      <c r="AIJ31" s="149"/>
      <c r="AIK31" s="149"/>
      <c r="AIL31" s="149"/>
      <c r="AIM31" s="149">
        <v>6</v>
      </c>
      <c r="AIN31" s="149"/>
      <c r="AIO31" s="149"/>
      <c r="AIP31" s="149"/>
      <c r="AIQ31" s="149"/>
      <c r="AIR31" s="149"/>
      <c r="AIS31" s="149"/>
      <c r="AIT31" s="149"/>
      <c r="AIU31" s="149"/>
      <c r="AIV31" s="149"/>
      <c r="AIW31" s="149"/>
      <c r="AIX31" s="149"/>
      <c r="AIY31" s="149"/>
      <c r="AIZ31" s="149"/>
      <c r="AJA31" s="149"/>
      <c r="AJB31" s="149">
        <v>3</v>
      </c>
      <c r="AJC31" s="149"/>
      <c r="AJD31" s="149"/>
      <c r="AJE31" s="149"/>
      <c r="AJF31" s="149"/>
      <c r="AJG31" s="149"/>
      <c r="AJH31" s="149"/>
      <c r="AJI31" s="149"/>
      <c r="AJJ31" s="149"/>
      <c r="AJK31" s="149"/>
      <c r="AJL31" s="149"/>
      <c r="AJM31" s="149">
        <v>4</v>
      </c>
      <c r="AJN31" s="149"/>
      <c r="AJO31" s="149"/>
      <c r="AJP31" s="149"/>
      <c r="AJQ31" s="149"/>
      <c r="AJR31" s="149"/>
      <c r="AJS31" s="149"/>
      <c r="AJT31" s="149"/>
      <c r="AJU31" s="149"/>
      <c r="AJV31" s="149"/>
      <c r="AJW31" s="149"/>
      <c r="AJX31" s="149"/>
      <c r="AJY31" s="149"/>
      <c r="AJZ31" s="149"/>
      <c r="AKA31" s="149"/>
      <c r="AKB31" s="149">
        <v>5</v>
      </c>
      <c r="AKC31" s="149"/>
      <c r="AKD31" s="149"/>
      <c r="AKE31" s="149"/>
      <c r="AKF31" s="149"/>
      <c r="AKG31" s="149"/>
      <c r="AKH31" s="149"/>
      <c r="AKI31" s="149"/>
      <c r="AKJ31" s="149"/>
      <c r="AKK31" s="149"/>
      <c r="AKL31" s="149"/>
      <c r="AKM31" s="149">
        <v>6</v>
      </c>
      <c r="AKN31" s="149"/>
      <c r="AKO31" s="149"/>
      <c r="AKP31" s="149"/>
      <c r="AKQ31" s="149"/>
      <c r="AKR31" s="149"/>
      <c r="AKS31" s="149"/>
      <c r="AKT31" s="149"/>
      <c r="AKU31" s="149"/>
      <c r="AKV31" s="149"/>
      <c r="AKW31" s="149"/>
      <c r="AKX31" s="149"/>
      <c r="AKY31" s="149"/>
      <c r="AKZ31" s="149"/>
      <c r="ALA31" s="149"/>
      <c r="ALB31" s="149">
        <v>3</v>
      </c>
      <c r="ALC31" s="149"/>
      <c r="ALD31" s="149"/>
      <c r="ALE31" s="149"/>
      <c r="ALF31" s="149"/>
      <c r="ALG31" s="149"/>
      <c r="ALH31" s="149"/>
      <c r="ALI31" s="149"/>
      <c r="ALJ31" s="149"/>
      <c r="ALK31" s="149"/>
      <c r="ALL31" s="149"/>
      <c r="ALM31" s="149">
        <v>4</v>
      </c>
      <c r="ALN31" s="149"/>
      <c r="ALO31" s="149"/>
      <c r="ALP31" s="149"/>
      <c r="ALQ31" s="149"/>
      <c r="ALR31" s="149"/>
      <c r="ALS31" s="149"/>
      <c r="ALT31" s="149"/>
      <c r="ALU31" s="149"/>
      <c r="ALV31" s="149"/>
      <c r="ALW31" s="149"/>
      <c r="ALX31" s="149"/>
      <c r="ALY31" s="149"/>
      <c r="ALZ31" s="149"/>
      <c r="AMA31" s="149"/>
      <c r="AMB31" s="149">
        <v>5</v>
      </c>
      <c r="AMC31" s="149"/>
      <c r="AMD31" s="149"/>
      <c r="AME31" s="149"/>
      <c r="AMF31" s="149"/>
      <c r="AMG31" s="149"/>
      <c r="AMH31" s="149"/>
      <c r="AMI31" s="149"/>
      <c r="AMJ31" s="149"/>
      <c r="AMK31" s="149"/>
      <c r="AML31" s="149"/>
      <c r="AMM31" s="149">
        <v>6</v>
      </c>
      <c r="AMN31" s="149"/>
      <c r="AMO31" s="149"/>
      <c r="AMP31" s="149"/>
      <c r="AMQ31" s="149"/>
      <c r="AMR31" s="149"/>
      <c r="AMS31" s="149"/>
      <c r="AMT31" s="149"/>
      <c r="AMU31" s="149"/>
      <c r="AMV31" s="149"/>
      <c r="AMW31" s="149"/>
      <c r="AMX31" s="149"/>
      <c r="AMY31" s="149"/>
      <c r="AMZ31" s="149"/>
      <c r="ANA31" s="149"/>
      <c r="ANB31" s="149">
        <v>3</v>
      </c>
      <c r="ANC31" s="149"/>
      <c r="AND31" s="149"/>
      <c r="ANE31" s="149"/>
      <c r="ANF31" s="149"/>
      <c r="ANG31" s="149"/>
      <c r="ANH31" s="149"/>
      <c r="ANI31" s="149"/>
      <c r="ANJ31" s="149"/>
      <c r="ANK31" s="149"/>
      <c r="ANL31" s="149"/>
      <c r="ANM31" s="149">
        <v>4</v>
      </c>
      <c r="ANN31" s="149"/>
      <c r="ANO31" s="149"/>
      <c r="ANP31" s="149"/>
      <c r="ANQ31" s="149"/>
      <c r="ANR31" s="149"/>
      <c r="ANS31" s="149"/>
      <c r="ANT31" s="149"/>
      <c r="ANU31" s="149"/>
      <c r="ANV31" s="149"/>
      <c r="ANW31" s="149"/>
      <c r="ANX31" s="149"/>
      <c r="ANY31" s="149"/>
      <c r="ANZ31" s="149"/>
      <c r="AOA31" s="149"/>
      <c r="AOB31" s="149">
        <v>5</v>
      </c>
      <c r="AOC31" s="149"/>
      <c r="AOD31" s="149"/>
      <c r="AOE31" s="149"/>
      <c r="AOF31" s="149"/>
      <c r="AOG31" s="149"/>
      <c r="AOH31" s="149"/>
      <c r="AOI31" s="149"/>
      <c r="AOJ31" s="149"/>
      <c r="AOK31" s="149"/>
      <c r="AOL31" s="149"/>
      <c r="AOM31" s="149">
        <v>6</v>
      </c>
      <c r="AON31" s="149"/>
      <c r="AOO31" s="149"/>
      <c r="AOP31" s="149"/>
      <c r="AOQ31" s="149"/>
      <c r="AOR31" s="149"/>
      <c r="AOS31" s="149"/>
      <c r="AOT31" s="149"/>
      <c r="AOU31" s="149"/>
      <c r="AOV31" s="149"/>
      <c r="AOW31" s="149"/>
      <c r="AOX31" s="149"/>
      <c r="AOY31" s="149"/>
      <c r="AOZ31" s="149"/>
      <c r="APA31" s="149"/>
      <c r="APB31" s="149">
        <v>3</v>
      </c>
      <c r="APC31" s="149"/>
      <c r="APD31" s="149"/>
      <c r="APE31" s="149"/>
      <c r="APF31" s="149"/>
      <c r="APG31" s="149"/>
      <c r="APH31" s="149"/>
      <c r="API31" s="149"/>
      <c r="APJ31" s="149"/>
      <c r="APK31" s="149"/>
      <c r="APL31" s="149"/>
      <c r="APM31" s="149">
        <v>4</v>
      </c>
      <c r="APN31" s="149"/>
      <c r="APO31" s="149"/>
      <c r="APP31" s="149"/>
      <c r="APQ31" s="149"/>
      <c r="APR31" s="149"/>
      <c r="APS31" s="149"/>
      <c r="APT31" s="149"/>
      <c r="APU31" s="149"/>
      <c r="APV31" s="149"/>
      <c r="APW31" s="149"/>
      <c r="APX31" s="149"/>
      <c r="APY31" s="149"/>
      <c r="APZ31" s="149"/>
      <c r="AQA31" s="149"/>
      <c r="AQB31" s="149">
        <v>5</v>
      </c>
      <c r="AQC31" s="149"/>
      <c r="AQD31" s="149"/>
      <c r="AQE31" s="149"/>
      <c r="AQF31" s="149"/>
      <c r="AQG31" s="149"/>
      <c r="AQH31" s="149"/>
      <c r="AQI31" s="149"/>
      <c r="AQJ31" s="149"/>
      <c r="AQK31" s="149"/>
      <c r="AQL31" s="149"/>
      <c r="AQM31" s="149">
        <v>6</v>
      </c>
      <c r="AQN31" s="149"/>
      <c r="AQO31" s="149"/>
      <c r="AQP31" s="149"/>
      <c r="AQQ31" s="149"/>
      <c r="AQR31" s="149"/>
      <c r="AQS31" s="149"/>
      <c r="AQT31" s="149"/>
      <c r="AQU31" s="149"/>
      <c r="AQV31" s="149"/>
      <c r="AQW31" s="149"/>
      <c r="AQX31" s="149"/>
      <c r="AQY31" s="149"/>
      <c r="AQZ31" s="149"/>
      <c r="ARA31" s="149"/>
      <c r="ARB31" s="149">
        <v>3</v>
      </c>
      <c r="ARC31" s="149"/>
      <c r="ARD31" s="149"/>
      <c r="ARE31" s="149"/>
      <c r="ARF31" s="149"/>
      <c r="ARG31" s="149"/>
      <c r="ARH31" s="149"/>
      <c r="ARI31" s="149"/>
      <c r="ARJ31" s="149"/>
      <c r="ARK31" s="149"/>
      <c r="ARL31" s="149"/>
      <c r="ARM31" s="149">
        <v>4</v>
      </c>
      <c r="ARN31" s="149"/>
      <c r="ARO31" s="149"/>
      <c r="ARP31" s="149"/>
      <c r="ARQ31" s="149"/>
      <c r="ARR31" s="149"/>
      <c r="ARS31" s="149"/>
      <c r="ART31" s="149"/>
      <c r="ARU31" s="149"/>
      <c r="ARV31" s="149"/>
      <c r="ARW31" s="149"/>
      <c r="ARX31" s="149"/>
      <c r="ARY31" s="149"/>
      <c r="ARZ31" s="149"/>
      <c r="ASA31" s="149"/>
      <c r="ASB31" s="149">
        <v>5</v>
      </c>
      <c r="ASC31" s="149"/>
      <c r="ASD31" s="149"/>
      <c r="ASE31" s="149"/>
      <c r="ASF31" s="149"/>
      <c r="ASG31" s="149"/>
      <c r="ASH31" s="149"/>
      <c r="ASI31" s="149"/>
      <c r="ASJ31" s="149"/>
      <c r="ASK31" s="149"/>
      <c r="ASL31" s="149"/>
      <c r="ASM31" s="149">
        <v>6</v>
      </c>
      <c r="ASN31" s="149"/>
      <c r="ASO31" s="149"/>
      <c r="ASP31" s="149"/>
      <c r="ASQ31" s="149"/>
      <c r="ASR31" s="149"/>
      <c r="ASS31" s="149"/>
      <c r="AST31" s="149"/>
      <c r="ASU31" s="149"/>
      <c r="ASV31" s="149"/>
      <c r="ASW31" s="149"/>
      <c r="ASX31" s="149"/>
      <c r="ASY31" s="149"/>
      <c r="ASZ31" s="149"/>
      <c r="ATA31" s="149"/>
      <c r="ATB31" s="149">
        <v>3</v>
      </c>
      <c r="ATC31" s="149"/>
      <c r="ATD31" s="149"/>
      <c r="ATE31" s="149"/>
      <c r="ATF31" s="149"/>
      <c r="ATG31" s="149"/>
      <c r="ATH31" s="149"/>
      <c r="ATI31" s="149"/>
      <c r="ATJ31" s="149"/>
      <c r="ATK31" s="149"/>
      <c r="ATL31" s="149"/>
      <c r="ATM31" s="149">
        <v>4</v>
      </c>
      <c r="ATN31" s="149"/>
      <c r="ATO31" s="149"/>
      <c r="ATP31" s="149"/>
      <c r="ATQ31" s="149"/>
      <c r="ATR31" s="149"/>
      <c r="ATS31" s="149"/>
      <c r="ATT31" s="149"/>
      <c r="ATU31" s="149"/>
      <c r="ATV31" s="149"/>
      <c r="ATW31" s="149"/>
      <c r="ATX31" s="149"/>
      <c r="ATY31" s="149"/>
      <c r="ATZ31" s="149"/>
      <c r="AUA31" s="149"/>
      <c r="AUB31" s="149">
        <v>5</v>
      </c>
      <c r="AUC31" s="149"/>
      <c r="AUD31" s="149"/>
      <c r="AUE31" s="149"/>
      <c r="AUF31" s="149"/>
      <c r="AUG31" s="149"/>
      <c r="AUH31" s="149"/>
      <c r="AUI31" s="149"/>
      <c r="AUJ31" s="149"/>
      <c r="AUK31" s="149"/>
      <c r="AUL31" s="149"/>
      <c r="AUM31" s="149">
        <v>6</v>
      </c>
      <c r="AUN31" s="149"/>
      <c r="AUO31" s="149"/>
      <c r="AUP31" s="149"/>
      <c r="AUQ31" s="149"/>
      <c r="AUR31" s="149"/>
      <c r="AUS31" s="149"/>
      <c r="AUT31" s="149"/>
      <c r="AUU31" s="149"/>
      <c r="AUV31" s="149"/>
      <c r="AUW31" s="149"/>
      <c r="AUX31" s="149"/>
      <c r="AUY31" s="149"/>
      <c r="AUZ31" s="149"/>
      <c r="AVA31" s="149"/>
      <c r="AVB31" s="149">
        <v>3</v>
      </c>
      <c r="AVC31" s="149"/>
      <c r="AVD31" s="149"/>
      <c r="AVE31" s="149"/>
      <c r="AVF31" s="149"/>
      <c r="AVG31" s="149"/>
      <c r="AVH31" s="149"/>
      <c r="AVI31" s="149"/>
      <c r="AVJ31" s="149"/>
      <c r="AVK31" s="149"/>
      <c r="AVL31" s="149"/>
      <c r="AVM31" s="149">
        <v>4</v>
      </c>
      <c r="AVN31" s="149"/>
      <c r="AVO31" s="149"/>
      <c r="AVP31" s="149"/>
      <c r="AVQ31" s="149"/>
      <c r="AVR31" s="149"/>
      <c r="AVS31" s="149"/>
      <c r="AVT31" s="149"/>
      <c r="AVU31" s="149"/>
      <c r="AVV31" s="149"/>
      <c r="AVW31" s="149"/>
      <c r="AVX31" s="149"/>
      <c r="AVY31" s="149"/>
      <c r="AVZ31" s="149"/>
      <c r="AWA31" s="149"/>
      <c r="AWB31" s="149">
        <v>5</v>
      </c>
      <c r="AWC31" s="149"/>
      <c r="AWD31" s="149"/>
      <c r="AWE31" s="149"/>
      <c r="AWF31" s="149"/>
      <c r="AWG31" s="149"/>
      <c r="AWH31" s="149"/>
      <c r="AWI31" s="149"/>
      <c r="AWJ31" s="149"/>
      <c r="AWK31" s="149"/>
      <c r="AWL31" s="149"/>
      <c r="AWM31" s="149">
        <v>6</v>
      </c>
      <c r="AWN31" s="149"/>
      <c r="AWO31" s="149"/>
      <c r="AWP31" s="149"/>
      <c r="AWQ31" s="149"/>
      <c r="AWR31" s="149"/>
      <c r="AWS31" s="149"/>
      <c r="AWT31" s="149"/>
      <c r="AWU31" s="149"/>
      <c r="AWV31" s="149"/>
      <c r="AWW31" s="149"/>
      <c r="AWX31" s="149"/>
      <c r="AWY31" s="149"/>
      <c r="AWZ31" s="149"/>
      <c r="AXA31" s="149"/>
      <c r="AXB31" s="149">
        <v>3</v>
      </c>
      <c r="AXC31" s="149"/>
      <c r="AXD31" s="149"/>
      <c r="AXE31" s="149"/>
      <c r="AXF31" s="149"/>
      <c r="AXG31" s="149"/>
      <c r="AXH31" s="149"/>
      <c r="AXI31" s="149"/>
      <c r="AXJ31" s="149"/>
      <c r="AXK31" s="149"/>
      <c r="AXL31" s="149"/>
      <c r="AXM31" s="149">
        <v>4</v>
      </c>
      <c r="AXN31" s="149"/>
      <c r="AXO31" s="149"/>
      <c r="AXP31" s="149"/>
      <c r="AXQ31" s="149"/>
      <c r="AXR31" s="149"/>
      <c r="AXS31" s="149"/>
      <c r="AXT31" s="149"/>
      <c r="AXU31" s="149"/>
      <c r="AXV31" s="149"/>
      <c r="AXW31" s="149"/>
      <c r="AXX31" s="149"/>
      <c r="AXY31" s="149"/>
      <c r="AXZ31" s="149"/>
      <c r="AYA31" s="149"/>
      <c r="AYB31" s="149">
        <v>5</v>
      </c>
      <c r="AYC31" s="149"/>
      <c r="AYD31" s="149"/>
      <c r="AYE31" s="149"/>
      <c r="AYF31" s="149"/>
      <c r="AYG31" s="149"/>
      <c r="AYH31" s="149"/>
      <c r="AYI31" s="149"/>
      <c r="AYJ31" s="149"/>
      <c r="AYK31" s="149"/>
      <c r="AYL31" s="149"/>
      <c r="AYM31" s="149">
        <v>6</v>
      </c>
      <c r="AYN31" s="149"/>
      <c r="AYO31" s="149"/>
      <c r="AYP31" s="149"/>
      <c r="AYQ31" s="149"/>
      <c r="AYR31" s="149"/>
      <c r="AYS31" s="149"/>
      <c r="AYT31" s="149"/>
      <c r="AYU31" s="149"/>
      <c r="AYV31" s="149"/>
      <c r="AYW31" s="149"/>
      <c r="AYX31" s="149"/>
      <c r="AYY31" s="149"/>
      <c r="AYZ31" s="149"/>
      <c r="AZA31" s="149"/>
      <c r="AZB31" s="149">
        <v>3</v>
      </c>
      <c r="AZC31" s="149"/>
      <c r="AZD31" s="149"/>
      <c r="AZE31" s="149"/>
      <c r="AZF31" s="149"/>
      <c r="AZG31" s="149"/>
      <c r="AZH31" s="149"/>
      <c r="AZI31" s="149"/>
      <c r="AZJ31" s="149"/>
      <c r="AZK31" s="149"/>
      <c r="AZL31" s="149"/>
      <c r="AZM31" s="149">
        <v>4</v>
      </c>
      <c r="AZN31" s="149"/>
      <c r="AZO31" s="149"/>
      <c r="AZP31" s="149"/>
      <c r="AZQ31" s="149"/>
      <c r="AZR31" s="149"/>
      <c r="AZS31" s="149"/>
      <c r="AZT31" s="149"/>
      <c r="AZU31" s="149"/>
      <c r="AZV31" s="149"/>
      <c r="AZW31" s="149"/>
      <c r="AZX31" s="149"/>
      <c r="AZY31" s="149"/>
      <c r="AZZ31" s="149"/>
      <c r="BAA31" s="149"/>
      <c r="BAB31" s="149">
        <v>5</v>
      </c>
      <c r="BAC31" s="149"/>
      <c r="BAD31" s="149"/>
      <c r="BAE31" s="149"/>
      <c r="BAF31" s="149"/>
      <c r="BAG31" s="149"/>
      <c r="BAH31" s="149"/>
      <c r="BAI31" s="149"/>
      <c r="BAJ31" s="149"/>
      <c r="BAK31" s="149"/>
      <c r="BAL31" s="149"/>
      <c r="BAM31" s="149">
        <v>6</v>
      </c>
      <c r="BAN31" s="149"/>
      <c r="BAO31" s="149"/>
      <c r="BAP31" s="149"/>
      <c r="BAQ31" s="149"/>
      <c r="BAR31" s="149"/>
      <c r="BAS31" s="149"/>
      <c r="BAT31" s="149"/>
      <c r="BAU31" s="149"/>
      <c r="BAV31" s="149"/>
      <c r="BAW31" s="149"/>
      <c r="BAX31" s="149"/>
      <c r="BAY31" s="149"/>
      <c r="BAZ31" s="149"/>
      <c r="BBA31" s="149"/>
      <c r="BBB31" s="149">
        <v>3</v>
      </c>
      <c r="BBC31" s="149"/>
      <c r="BBD31" s="149"/>
      <c r="BBE31" s="149"/>
      <c r="BBF31" s="149"/>
      <c r="BBG31" s="149"/>
      <c r="BBH31" s="149"/>
      <c r="BBI31" s="149"/>
      <c r="BBJ31" s="149"/>
      <c r="BBK31" s="149"/>
      <c r="BBL31" s="149"/>
      <c r="BBM31" s="149">
        <v>4</v>
      </c>
      <c r="BBN31" s="149"/>
      <c r="BBO31" s="149"/>
      <c r="BBP31" s="149"/>
      <c r="BBQ31" s="149"/>
      <c r="BBR31" s="149"/>
      <c r="BBS31" s="149"/>
      <c r="BBT31" s="149"/>
      <c r="BBU31" s="149"/>
      <c r="BBV31" s="149"/>
      <c r="BBW31" s="149"/>
      <c r="BBX31" s="149"/>
      <c r="BBY31" s="149"/>
      <c r="BBZ31" s="149"/>
      <c r="BCA31" s="149"/>
      <c r="BCB31" s="149">
        <v>5</v>
      </c>
      <c r="BCC31" s="149"/>
      <c r="BCD31" s="149"/>
      <c r="BCE31" s="149"/>
      <c r="BCF31" s="149"/>
      <c r="BCG31" s="149"/>
      <c r="BCH31" s="149"/>
      <c r="BCI31" s="149"/>
      <c r="BCJ31" s="149"/>
      <c r="BCK31" s="149"/>
      <c r="BCL31" s="149"/>
      <c r="BCM31" s="149">
        <v>6</v>
      </c>
      <c r="BCN31" s="149"/>
      <c r="BCO31" s="149"/>
      <c r="BCP31" s="149"/>
      <c r="BCQ31" s="149"/>
      <c r="BCR31" s="149"/>
      <c r="BCS31" s="149"/>
      <c r="BCT31" s="149"/>
      <c r="BCU31" s="149"/>
      <c r="BCV31" s="149"/>
      <c r="BCW31" s="149"/>
      <c r="BCX31" s="149"/>
      <c r="BCY31" s="149"/>
      <c r="BCZ31" s="149"/>
      <c r="BDA31" s="149"/>
      <c r="BDB31" s="149">
        <v>3</v>
      </c>
      <c r="BDC31" s="149"/>
      <c r="BDD31" s="149"/>
      <c r="BDE31" s="149"/>
      <c r="BDF31" s="149"/>
      <c r="BDG31" s="149"/>
      <c r="BDH31" s="149"/>
      <c r="BDI31" s="149"/>
      <c r="BDJ31" s="149"/>
      <c r="BDK31" s="149"/>
      <c r="BDL31" s="149"/>
      <c r="BDM31" s="149">
        <v>4</v>
      </c>
      <c r="BDN31" s="149"/>
      <c r="BDO31" s="149"/>
      <c r="BDP31" s="149"/>
      <c r="BDQ31" s="149"/>
      <c r="BDR31" s="149"/>
      <c r="BDS31" s="149"/>
      <c r="BDT31" s="149"/>
      <c r="BDU31" s="149"/>
      <c r="BDV31" s="149"/>
      <c r="BDW31" s="149"/>
      <c r="BDX31" s="149"/>
      <c r="BDY31" s="149"/>
      <c r="BDZ31" s="149"/>
      <c r="BEA31" s="149"/>
      <c r="BEB31" s="149">
        <v>5</v>
      </c>
      <c r="BEC31" s="149"/>
      <c r="BED31" s="149"/>
      <c r="BEE31" s="149"/>
      <c r="BEF31" s="149"/>
      <c r="BEG31" s="149"/>
      <c r="BEH31" s="149"/>
      <c r="BEI31" s="149"/>
      <c r="BEJ31" s="149"/>
      <c r="BEK31" s="149"/>
      <c r="BEL31" s="149"/>
      <c r="BEM31" s="149">
        <v>6</v>
      </c>
      <c r="BEN31" s="149"/>
      <c r="BEO31" s="149"/>
      <c r="BEP31" s="149"/>
      <c r="BEQ31" s="149"/>
      <c r="BER31" s="149"/>
      <c r="BES31" s="149"/>
      <c r="BET31" s="149"/>
      <c r="BEU31" s="149"/>
      <c r="BEV31" s="149"/>
      <c r="BEW31" s="149"/>
      <c r="BEX31" s="149"/>
      <c r="BEY31" s="149"/>
      <c r="BEZ31" s="149"/>
      <c r="BFA31" s="149"/>
      <c r="BFB31" s="149">
        <v>3</v>
      </c>
      <c r="BFC31" s="149"/>
      <c r="BFD31" s="149"/>
      <c r="BFE31" s="149"/>
      <c r="BFF31" s="149"/>
      <c r="BFG31" s="149"/>
      <c r="BFH31" s="149"/>
      <c r="BFI31" s="149"/>
      <c r="BFJ31" s="149"/>
      <c r="BFK31" s="149"/>
      <c r="BFL31" s="149"/>
      <c r="BFM31" s="149">
        <v>4</v>
      </c>
      <c r="BFN31" s="149"/>
      <c r="BFO31" s="149"/>
      <c r="BFP31" s="149"/>
      <c r="BFQ31" s="149"/>
      <c r="BFR31" s="149"/>
      <c r="BFS31" s="149"/>
      <c r="BFT31" s="149"/>
      <c r="BFU31" s="149"/>
      <c r="BFV31" s="149"/>
      <c r="BFW31" s="149"/>
      <c r="BFX31" s="149"/>
      <c r="BFY31" s="149"/>
      <c r="BFZ31" s="149"/>
      <c r="BGA31" s="149"/>
      <c r="BGB31" s="149">
        <v>5</v>
      </c>
      <c r="BGC31" s="149"/>
      <c r="BGD31" s="149"/>
      <c r="BGE31" s="149"/>
      <c r="BGF31" s="149"/>
      <c r="BGG31" s="149"/>
      <c r="BGH31" s="149"/>
      <c r="BGI31" s="149"/>
      <c r="BGJ31" s="149"/>
      <c r="BGK31" s="149"/>
      <c r="BGL31" s="149"/>
      <c r="BGM31" s="149">
        <v>6</v>
      </c>
      <c r="BGN31" s="149"/>
      <c r="BGO31" s="149"/>
      <c r="BGP31" s="149"/>
      <c r="BGQ31" s="149"/>
      <c r="BGR31" s="149"/>
      <c r="BGS31" s="149"/>
      <c r="BGT31" s="149"/>
      <c r="BGU31" s="149"/>
      <c r="BGV31" s="149"/>
      <c r="BGW31" s="149"/>
      <c r="BGX31" s="149"/>
      <c r="BGY31" s="149"/>
      <c r="BGZ31" s="149"/>
      <c r="BHA31" s="149"/>
      <c r="BHB31" s="149">
        <v>3</v>
      </c>
      <c r="BHC31" s="149"/>
      <c r="BHD31" s="149"/>
      <c r="BHE31" s="149"/>
      <c r="BHF31" s="149"/>
      <c r="BHG31" s="149"/>
      <c r="BHH31" s="149"/>
      <c r="BHI31" s="149"/>
      <c r="BHJ31" s="149"/>
      <c r="BHK31" s="149"/>
      <c r="BHL31" s="149"/>
      <c r="BHM31" s="149">
        <v>4</v>
      </c>
      <c r="BHN31" s="149"/>
      <c r="BHO31" s="149"/>
      <c r="BHP31" s="149"/>
      <c r="BHQ31" s="149"/>
      <c r="BHR31" s="149"/>
      <c r="BHS31" s="149"/>
      <c r="BHT31" s="149"/>
      <c r="BHU31" s="149"/>
      <c r="BHV31" s="149"/>
      <c r="BHW31" s="149"/>
      <c r="BHX31" s="149"/>
      <c r="BHY31" s="149"/>
      <c r="BHZ31" s="149"/>
      <c r="BIA31" s="149"/>
      <c r="BIB31" s="149">
        <v>5</v>
      </c>
      <c r="BIC31" s="149"/>
      <c r="BID31" s="149"/>
      <c r="BIE31" s="149"/>
      <c r="BIF31" s="149"/>
      <c r="BIG31" s="149"/>
      <c r="BIH31" s="149"/>
      <c r="BII31" s="149"/>
      <c r="BIJ31" s="149"/>
      <c r="BIK31" s="149"/>
      <c r="BIL31" s="149"/>
      <c r="BIM31" s="149">
        <v>6</v>
      </c>
      <c r="BIN31" s="149"/>
      <c r="BIO31" s="149"/>
      <c r="BIP31" s="149"/>
      <c r="BIQ31" s="149"/>
      <c r="BIR31" s="149"/>
      <c r="BIS31" s="149"/>
      <c r="BIT31" s="149"/>
      <c r="BIU31" s="149"/>
      <c r="BIV31" s="149"/>
      <c r="BIW31" s="149"/>
      <c r="BIX31" s="149"/>
      <c r="BIY31" s="149"/>
      <c r="BIZ31" s="149"/>
      <c r="BJA31" s="149"/>
      <c r="BJB31" s="149">
        <v>3</v>
      </c>
      <c r="BJC31" s="149"/>
      <c r="BJD31" s="149"/>
      <c r="BJE31" s="149"/>
      <c r="BJF31" s="149"/>
      <c r="BJG31" s="149"/>
      <c r="BJH31" s="149"/>
      <c r="BJI31" s="149"/>
      <c r="BJJ31" s="149"/>
      <c r="BJK31" s="149"/>
      <c r="BJL31" s="149"/>
      <c r="BJM31" s="149">
        <v>4</v>
      </c>
      <c r="BJN31" s="149"/>
      <c r="BJO31" s="149"/>
      <c r="BJP31" s="149"/>
      <c r="BJQ31" s="149"/>
      <c r="BJR31" s="149"/>
      <c r="BJS31" s="149"/>
      <c r="BJT31" s="149"/>
      <c r="BJU31" s="149"/>
      <c r="BJV31" s="149"/>
      <c r="BJW31" s="149"/>
      <c r="BJX31" s="149"/>
      <c r="BJY31" s="149"/>
      <c r="BJZ31" s="149"/>
      <c r="BKA31" s="149"/>
      <c r="BKB31" s="149">
        <v>5</v>
      </c>
      <c r="BKC31" s="149"/>
      <c r="BKD31" s="149"/>
      <c r="BKE31" s="149"/>
      <c r="BKF31" s="149"/>
      <c r="BKG31" s="149"/>
      <c r="BKH31" s="149"/>
      <c r="BKI31" s="149"/>
      <c r="BKJ31" s="149"/>
      <c r="BKK31" s="149"/>
      <c r="BKL31" s="149"/>
      <c r="BKM31" s="149">
        <v>6</v>
      </c>
      <c r="BKN31" s="149"/>
      <c r="BKO31" s="149"/>
      <c r="BKP31" s="149"/>
      <c r="BKQ31" s="149"/>
      <c r="BKR31" s="149"/>
      <c r="BKS31" s="149"/>
      <c r="BKT31" s="149"/>
      <c r="BKU31" s="149"/>
      <c r="BKV31" s="149"/>
      <c r="BKW31" s="149"/>
      <c r="BKX31" s="149"/>
      <c r="BKY31" s="149"/>
      <c r="BKZ31" s="149"/>
      <c r="BLA31" s="149"/>
      <c r="BLB31" s="149">
        <v>3</v>
      </c>
      <c r="BLC31" s="149"/>
      <c r="BLD31" s="149"/>
      <c r="BLE31" s="149"/>
      <c r="BLF31" s="149"/>
      <c r="BLG31" s="149"/>
      <c r="BLH31" s="149"/>
      <c r="BLI31" s="149"/>
      <c r="BLJ31" s="149"/>
      <c r="BLK31" s="149"/>
      <c r="BLL31" s="149"/>
      <c r="BLM31" s="149">
        <v>4</v>
      </c>
      <c r="BLN31" s="149"/>
      <c r="BLO31" s="149"/>
      <c r="BLP31" s="149"/>
      <c r="BLQ31" s="149"/>
      <c r="BLR31" s="149"/>
      <c r="BLS31" s="149"/>
      <c r="BLT31" s="149"/>
      <c r="BLU31" s="149"/>
      <c r="BLV31" s="149"/>
      <c r="BLW31" s="149"/>
      <c r="BLX31" s="149"/>
      <c r="BLY31" s="149"/>
      <c r="BLZ31" s="149"/>
      <c r="BMA31" s="149"/>
      <c r="BMB31" s="149">
        <v>5</v>
      </c>
      <c r="BMC31" s="149"/>
      <c r="BMD31" s="149"/>
      <c r="BME31" s="149"/>
      <c r="BMF31" s="149"/>
      <c r="BMG31" s="149"/>
      <c r="BMH31" s="149"/>
      <c r="BMI31" s="149"/>
      <c r="BMJ31" s="149"/>
      <c r="BMK31" s="149"/>
      <c r="BML31" s="149"/>
      <c r="BMM31" s="149">
        <v>6</v>
      </c>
      <c r="BMN31" s="149"/>
      <c r="BMO31" s="149"/>
      <c r="BMP31" s="149"/>
      <c r="BMQ31" s="149"/>
      <c r="BMR31" s="149"/>
      <c r="BMS31" s="149"/>
      <c r="BMT31" s="149"/>
      <c r="BMU31" s="149"/>
      <c r="BMV31" s="149"/>
      <c r="BMW31" s="149"/>
      <c r="BMX31" s="149"/>
      <c r="BMY31" s="149"/>
      <c r="BMZ31" s="149"/>
      <c r="BNA31" s="149"/>
      <c r="BNB31" s="39"/>
      <c r="BNC31" s="39"/>
      <c r="BND31" s="39"/>
      <c r="BNE31" s="39"/>
      <c r="BNF31" s="39"/>
      <c r="BNG31" s="39"/>
      <c r="BNH31" s="39"/>
      <c r="BNI31" s="39"/>
      <c r="BNJ31" s="39"/>
      <c r="BNK31" s="39"/>
      <c r="BNL31" s="39"/>
      <c r="BNM31" s="39"/>
      <c r="BNN31" s="39"/>
      <c r="BNO31" s="39"/>
      <c r="BNP31" s="39"/>
      <c r="BNQ31" s="39"/>
      <c r="BNR31" s="39"/>
      <c r="BNS31" s="39"/>
      <c r="BNT31" s="39"/>
      <c r="BNU31" s="39"/>
      <c r="BNV31" s="39"/>
      <c r="BNW31" s="39"/>
      <c r="BNX31" s="39"/>
      <c r="BNY31" s="39"/>
      <c r="BNZ31" s="39"/>
      <c r="BOA31" s="39"/>
      <c r="BOB31" s="39"/>
      <c r="BOC31" s="39"/>
      <c r="BOD31" s="39"/>
      <c r="BOE31" s="39"/>
      <c r="BOF31" s="39"/>
      <c r="BOG31" s="39"/>
      <c r="BOH31" s="39"/>
      <c r="BOI31" s="39"/>
      <c r="BOJ31" s="39"/>
      <c r="BOK31" s="39"/>
      <c r="BOL31" s="39"/>
      <c r="BOM31" s="39"/>
      <c r="BON31" s="39"/>
      <c r="BOO31" s="39"/>
      <c r="BOP31" s="39"/>
      <c r="BOQ31" s="39"/>
      <c r="BOR31" s="39"/>
      <c r="BOS31" s="39"/>
      <c r="BOT31" s="39"/>
      <c r="BOU31" s="39"/>
      <c r="BOV31" s="39"/>
      <c r="BOW31" s="39"/>
      <c r="BOX31" s="39"/>
      <c r="BOY31" s="39"/>
      <c r="BOZ31" s="39"/>
      <c r="BPA31" s="39"/>
    </row>
    <row r="32" spans="1:1769" s="51" customFormat="1" ht="33" customHeight="1">
      <c r="A32" s="220" t="s">
        <v>31</v>
      </c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20"/>
      <c r="AA32" s="220"/>
      <c r="AB32" s="220"/>
      <c r="AC32" s="220"/>
      <c r="AD32" s="220"/>
      <c r="AE32" s="220"/>
      <c r="AF32" s="220"/>
      <c r="AG32" s="220"/>
      <c r="AH32" s="220"/>
      <c r="AI32" s="220"/>
      <c r="AJ32" s="220"/>
      <c r="AK32" s="220"/>
      <c r="AL32" s="220"/>
      <c r="AM32" s="220"/>
      <c r="AN32" s="220"/>
      <c r="AO32" s="220"/>
      <c r="AP32" s="220"/>
      <c r="AQ32" s="220"/>
      <c r="AR32" s="220"/>
      <c r="AS32" s="221" t="s">
        <v>38</v>
      </c>
      <c r="AT32" s="222"/>
      <c r="AU32" s="222"/>
      <c r="AV32" s="222"/>
      <c r="AW32" s="222"/>
      <c r="AX32" s="222"/>
      <c r="AY32" s="222"/>
      <c r="AZ32" s="222"/>
      <c r="BA32" s="222"/>
      <c r="BB32" s="219" t="s">
        <v>33</v>
      </c>
      <c r="BC32" s="219"/>
      <c r="BD32" s="219"/>
      <c r="BE32" s="219"/>
      <c r="BF32" s="219"/>
      <c r="BG32" s="219"/>
      <c r="BH32" s="219"/>
      <c r="BI32" s="219"/>
      <c r="BJ32" s="219"/>
      <c r="BK32" s="219"/>
      <c r="BL32" s="219"/>
      <c r="BM32" s="219" t="s">
        <v>33</v>
      </c>
      <c r="BN32" s="219"/>
      <c r="BO32" s="219"/>
      <c r="BP32" s="219"/>
      <c r="BQ32" s="219"/>
      <c r="BR32" s="219"/>
      <c r="BS32" s="219"/>
      <c r="BT32" s="219"/>
      <c r="BU32" s="219"/>
      <c r="BV32" s="219"/>
      <c r="BW32" s="219"/>
      <c r="BX32" s="219"/>
      <c r="BY32" s="219"/>
      <c r="BZ32" s="219"/>
      <c r="CA32" s="219"/>
      <c r="CB32" s="217">
        <f>EB32+GB32+IB32+KB32+MB32+OB32+QB32+SB32+UB32+WB32+YB32+AAB32+ACB32+AEB32+AGB32+AIB32+AKB32+AMB32+AOB32+AQB32+ASB32+AUB32+AWB32+AYB32+BAB32+BCB32+BEB32+BGB32+BIB32+BKB32+BMB32</f>
        <v>11847339.6</v>
      </c>
      <c r="CC32" s="217"/>
      <c r="CD32" s="217"/>
      <c r="CE32" s="217"/>
      <c r="CF32" s="217"/>
      <c r="CG32" s="217"/>
      <c r="CH32" s="217"/>
      <c r="CI32" s="217"/>
      <c r="CJ32" s="217"/>
      <c r="CK32" s="217"/>
      <c r="CL32" s="217"/>
      <c r="CM32" s="217">
        <f>EM32+GM32+IM32+KM32+MM32+OM32+QM32+SM32+UM32+WM32+YM32+AAM32+ACM32+AEM32+AGM32+AIM32+AKM32+AMM32+AOM32+AQM32+ASM32+AUM32+AWM32+AYM32+BAM32+BCM32+BEM32+BGM32+BIM32+BKM32+BMM32</f>
        <v>97489600</v>
      </c>
      <c r="CN32" s="217"/>
      <c r="CO32" s="217"/>
      <c r="CP32" s="217"/>
      <c r="CQ32" s="217"/>
      <c r="CR32" s="217"/>
      <c r="CS32" s="217"/>
      <c r="CT32" s="217"/>
      <c r="CU32" s="217"/>
      <c r="CV32" s="217"/>
      <c r="CW32" s="217"/>
      <c r="CX32" s="217"/>
      <c r="CY32" s="217"/>
      <c r="CZ32" s="217"/>
      <c r="DA32" s="218"/>
      <c r="DB32" s="219" t="s">
        <v>33</v>
      </c>
      <c r="DC32" s="219"/>
      <c r="DD32" s="219"/>
      <c r="DE32" s="219"/>
      <c r="DF32" s="219"/>
      <c r="DG32" s="219"/>
      <c r="DH32" s="219"/>
      <c r="DI32" s="219"/>
      <c r="DJ32" s="219"/>
      <c r="DK32" s="219"/>
      <c r="DL32" s="219"/>
      <c r="DM32" s="219" t="s">
        <v>33</v>
      </c>
      <c r="DN32" s="219"/>
      <c r="DO32" s="219"/>
      <c r="DP32" s="219"/>
      <c r="DQ32" s="219"/>
      <c r="DR32" s="219"/>
      <c r="DS32" s="219"/>
      <c r="DT32" s="219"/>
      <c r="DU32" s="219"/>
      <c r="DV32" s="219"/>
      <c r="DW32" s="219"/>
      <c r="DX32" s="219"/>
      <c r="DY32" s="219"/>
      <c r="DZ32" s="219"/>
      <c r="EA32" s="219"/>
      <c r="EB32" s="217">
        <v>249000</v>
      </c>
      <c r="EC32" s="217"/>
      <c r="ED32" s="217"/>
      <c r="EE32" s="217"/>
      <c r="EF32" s="217"/>
      <c r="EG32" s="217"/>
      <c r="EH32" s="217"/>
      <c r="EI32" s="217"/>
      <c r="EJ32" s="217"/>
      <c r="EK32" s="217"/>
      <c r="EL32" s="217"/>
      <c r="EM32" s="217">
        <v>2082900</v>
      </c>
      <c r="EN32" s="217"/>
      <c r="EO32" s="217"/>
      <c r="EP32" s="217"/>
      <c r="EQ32" s="217"/>
      <c r="ER32" s="217"/>
      <c r="ES32" s="217"/>
      <c r="ET32" s="217"/>
      <c r="EU32" s="217"/>
      <c r="EV32" s="217"/>
      <c r="EW32" s="217"/>
      <c r="EX32" s="217"/>
      <c r="EY32" s="217"/>
      <c r="EZ32" s="217"/>
      <c r="FA32" s="218"/>
      <c r="FB32" s="219" t="s">
        <v>33</v>
      </c>
      <c r="FC32" s="219"/>
      <c r="FD32" s="219"/>
      <c r="FE32" s="219"/>
      <c r="FF32" s="219"/>
      <c r="FG32" s="219"/>
      <c r="FH32" s="219"/>
      <c r="FI32" s="219"/>
      <c r="FJ32" s="219"/>
      <c r="FK32" s="219"/>
      <c r="FL32" s="219"/>
      <c r="FM32" s="219" t="s">
        <v>33</v>
      </c>
      <c r="FN32" s="219"/>
      <c r="FO32" s="219"/>
      <c r="FP32" s="219"/>
      <c r="FQ32" s="219"/>
      <c r="FR32" s="219"/>
      <c r="FS32" s="219"/>
      <c r="FT32" s="219"/>
      <c r="FU32" s="219"/>
      <c r="FV32" s="219"/>
      <c r="FW32" s="219"/>
      <c r="FX32" s="219"/>
      <c r="FY32" s="219"/>
      <c r="FZ32" s="219"/>
      <c r="GA32" s="219"/>
      <c r="GB32" s="217">
        <v>1169400</v>
      </c>
      <c r="GC32" s="217"/>
      <c r="GD32" s="217"/>
      <c r="GE32" s="217"/>
      <c r="GF32" s="217"/>
      <c r="GG32" s="217"/>
      <c r="GH32" s="217"/>
      <c r="GI32" s="217"/>
      <c r="GJ32" s="217"/>
      <c r="GK32" s="217"/>
      <c r="GL32" s="217"/>
      <c r="GM32" s="217">
        <v>3261900</v>
      </c>
      <c r="GN32" s="217"/>
      <c r="GO32" s="217"/>
      <c r="GP32" s="217"/>
      <c r="GQ32" s="217"/>
      <c r="GR32" s="217"/>
      <c r="GS32" s="217"/>
      <c r="GT32" s="217"/>
      <c r="GU32" s="217"/>
      <c r="GV32" s="217"/>
      <c r="GW32" s="217"/>
      <c r="GX32" s="217"/>
      <c r="GY32" s="217"/>
      <c r="GZ32" s="217"/>
      <c r="HA32" s="218"/>
      <c r="HB32" s="219" t="s">
        <v>33</v>
      </c>
      <c r="HC32" s="219"/>
      <c r="HD32" s="219"/>
      <c r="HE32" s="219"/>
      <c r="HF32" s="219"/>
      <c r="HG32" s="219"/>
      <c r="HH32" s="219"/>
      <c r="HI32" s="219"/>
      <c r="HJ32" s="219"/>
      <c r="HK32" s="219"/>
      <c r="HL32" s="219"/>
      <c r="HM32" s="219" t="s">
        <v>33</v>
      </c>
      <c r="HN32" s="219"/>
      <c r="HO32" s="219"/>
      <c r="HP32" s="219"/>
      <c r="HQ32" s="219"/>
      <c r="HR32" s="219"/>
      <c r="HS32" s="219"/>
      <c r="HT32" s="219"/>
      <c r="HU32" s="219"/>
      <c r="HV32" s="219"/>
      <c r="HW32" s="219"/>
      <c r="HX32" s="219"/>
      <c r="HY32" s="219"/>
      <c r="HZ32" s="219"/>
      <c r="IA32" s="219"/>
      <c r="IB32" s="217">
        <v>385000</v>
      </c>
      <c r="IC32" s="217"/>
      <c r="ID32" s="217"/>
      <c r="IE32" s="217"/>
      <c r="IF32" s="217"/>
      <c r="IG32" s="217"/>
      <c r="IH32" s="217"/>
      <c r="II32" s="217"/>
      <c r="IJ32" s="217"/>
      <c r="IK32" s="217"/>
      <c r="IL32" s="217"/>
      <c r="IM32" s="217">
        <v>1692000</v>
      </c>
      <c r="IN32" s="217"/>
      <c r="IO32" s="217"/>
      <c r="IP32" s="217"/>
      <c r="IQ32" s="217"/>
      <c r="IR32" s="217"/>
      <c r="IS32" s="217"/>
      <c r="IT32" s="217"/>
      <c r="IU32" s="217"/>
      <c r="IV32" s="217"/>
      <c r="IW32" s="217"/>
      <c r="IX32" s="217"/>
      <c r="IY32" s="217"/>
      <c r="IZ32" s="217"/>
      <c r="JA32" s="218"/>
      <c r="JB32" s="219" t="s">
        <v>33</v>
      </c>
      <c r="JC32" s="219"/>
      <c r="JD32" s="219"/>
      <c r="JE32" s="219"/>
      <c r="JF32" s="219"/>
      <c r="JG32" s="219"/>
      <c r="JH32" s="219"/>
      <c r="JI32" s="219"/>
      <c r="JJ32" s="219"/>
      <c r="JK32" s="219"/>
      <c r="JL32" s="219"/>
      <c r="JM32" s="219" t="s">
        <v>33</v>
      </c>
      <c r="JN32" s="219"/>
      <c r="JO32" s="219"/>
      <c r="JP32" s="219"/>
      <c r="JQ32" s="219"/>
      <c r="JR32" s="219"/>
      <c r="JS32" s="219"/>
      <c r="JT32" s="219"/>
      <c r="JU32" s="219"/>
      <c r="JV32" s="219"/>
      <c r="JW32" s="219"/>
      <c r="JX32" s="219"/>
      <c r="JY32" s="219"/>
      <c r="JZ32" s="219"/>
      <c r="KA32" s="219"/>
      <c r="KB32" s="217">
        <v>0</v>
      </c>
      <c r="KC32" s="217"/>
      <c r="KD32" s="217"/>
      <c r="KE32" s="217"/>
      <c r="KF32" s="217"/>
      <c r="KG32" s="217"/>
      <c r="KH32" s="217"/>
      <c r="KI32" s="217"/>
      <c r="KJ32" s="217"/>
      <c r="KK32" s="217"/>
      <c r="KL32" s="217"/>
      <c r="KM32" s="217">
        <v>1905800</v>
      </c>
      <c r="KN32" s="217"/>
      <c r="KO32" s="217"/>
      <c r="KP32" s="217"/>
      <c r="KQ32" s="217"/>
      <c r="KR32" s="217"/>
      <c r="KS32" s="217"/>
      <c r="KT32" s="217"/>
      <c r="KU32" s="217"/>
      <c r="KV32" s="217"/>
      <c r="KW32" s="217"/>
      <c r="KX32" s="217"/>
      <c r="KY32" s="217"/>
      <c r="KZ32" s="217"/>
      <c r="LA32" s="218"/>
      <c r="LB32" s="219" t="s">
        <v>33</v>
      </c>
      <c r="LC32" s="219"/>
      <c r="LD32" s="219"/>
      <c r="LE32" s="219"/>
      <c r="LF32" s="219"/>
      <c r="LG32" s="219"/>
      <c r="LH32" s="219"/>
      <c r="LI32" s="219"/>
      <c r="LJ32" s="219"/>
      <c r="LK32" s="219"/>
      <c r="LL32" s="219"/>
      <c r="LM32" s="219" t="s">
        <v>33</v>
      </c>
      <c r="LN32" s="219"/>
      <c r="LO32" s="219"/>
      <c r="LP32" s="219"/>
      <c r="LQ32" s="219"/>
      <c r="LR32" s="219"/>
      <c r="LS32" s="219"/>
      <c r="LT32" s="219"/>
      <c r="LU32" s="219"/>
      <c r="LV32" s="219"/>
      <c r="LW32" s="219"/>
      <c r="LX32" s="219"/>
      <c r="LY32" s="219"/>
      <c r="LZ32" s="219"/>
      <c r="MA32" s="219"/>
      <c r="MB32" s="217">
        <v>499700</v>
      </c>
      <c r="MC32" s="217"/>
      <c r="MD32" s="217"/>
      <c r="ME32" s="217"/>
      <c r="MF32" s="217"/>
      <c r="MG32" s="217"/>
      <c r="MH32" s="217"/>
      <c r="MI32" s="217"/>
      <c r="MJ32" s="217"/>
      <c r="MK32" s="217"/>
      <c r="ML32" s="217"/>
      <c r="MM32" s="217">
        <v>2475000</v>
      </c>
      <c r="MN32" s="217"/>
      <c r="MO32" s="217"/>
      <c r="MP32" s="217"/>
      <c r="MQ32" s="217"/>
      <c r="MR32" s="217"/>
      <c r="MS32" s="217"/>
      <c r="MT32" s="217"/>
      <c r="MU32" s="217"/>
      <c r="MV32" s="217"/>
      <c r="MW32" s="217"/>
      <c r="MX32" s="217"/>
      <c r="MY32" s="217"/>
      <c r="MZ32" s="217"/>
      <c r="NA32" s="218"/>
      <c r="NB32" s="219" t="s">
        <v>33</v>
      </c>
      <c r="NC32" s="219"/>
      <c r="ND32" s="219"/>
      <c r="NE32" s="219"/>
      <c r="NF32" s="219"/>
      <c r="NG32" s="219"/>
      <c r="NH32" s="219"/>
      <c r="NI32" s="219"/>
      <c r="NJ32" s="219"/>
      <c r="NK32" s="219"/>
      <c r="NL32" s="219"/>
      <c r="NM32" s="219" t="s">
        <v>33</v>
      </c>
      <c r="NN32" s="219"/>
      <c r="NO32" s="219"/>
      <c r="NP32" s="219"/>
      <c r="NQ32" s="219"/>
      <c r="NR32" s="219"/>
      <c r="NS32" s="219"/>
      <c r="NT32" s="219"/>
      <c r="NU32" s="219"/>
      <c r="NV32" s="219"/>
      <c r="NW32" s="219"/>
      <c r="NX32" s="219"/>
      <c r="NY32" s="219"/>
      <c r="NZ32" s="219"/>
      <c r="OA32" s="219"/>
      <c r="OB32" s="217">
        <v>376000</v>
      </c>
      <c r="OC32" s="217"/>
      <c r="OD32" s="217"/>
      <c r="OE32" s="217"/>
      <c r="OF32" s="217"/>
      <c r="OG32" s="217"/>
      <c r="OH32" s="217"/>
      <c r="OI32" s="217"/>
      <c r="OJ32" s="217"/>
      <c r="OK32" s="217"/>
      <c r="OL32" s="217"/>
      <c r="OM32" s="217">
        <v>1463000</v>
      </c>
      <c r="ON32" s="217"/>
      <c r="OO32" s="217"/>
      <c r="OP32" s="217"/>
      <c r="OQ32" s="217"/>
      <c r="OR32" s="217"/>
      <c r="OS32" s="217"/>
      <c r="OT32" s="217"/>
      <c r="OU32" s="217"/>
      <c r="OV32" s="217"/>
      <c r="OW32" s="217"/>
      <c r="OX32" s="217"/>
      <c r="OY32" s="217"/>
      <c r="OZ32" s="217"/>
      <c r="PA32" s="218"/>
      <c r="PB32" s="219" t="s">
        <v>33</v>
      </c>
      <c r="PC32" s="219"/>
      <c r="PD32" s="219"/>
      <c r="PE32" s="219"/>
      <c r="PF32" s="219"/>
      <c r="PG32" s="219"/>
      <c r="PH32" s="219"/>
      <c r="PI32" s="219"/>
      <c r="PJ32" s="219"/>
      <c r="PK32" s="219"/>
      <c r="PL32" s="219"/>
      <c r="PM32" s="219" t="s">
        <v>33</v>
      </c>
      <c r="PN32" s="219"/>
      <c r="PO32" s="219"/>
      <c r="PP32" s="219"/>
      <c r="PQ32" s="219"/>
      <c r="PR32" s="219"/>
      <c r="PS32" s="219"/>
      <c r="PT32" s="219"/>
      <c r="PU32" s="219"/>
      <c r="PV32" s="219"/>
      <c r="PW32" s="219"/>
      <c r="PX32" s="219"/>
      <c r="PY32" s="219"/>
      <c r="PZ32" s="219"/>
      <c r="QA32" s="219"/>
      <c r="QB32" s="217">
        <v>65500</v>
      </c>
      <c r="QC32" s="217"/>
      <c r="QD32" s="217"/>
      <c r="QE32" s="217"/>
      <c r="QF32" s="217"/>
      <c r="QG32" s="217"/>
      <c r="QH32" s="217"/>
      <c r="QI32" s="217"/>
      <c r="QJ32" s="217"/>
      <c r="QK32" s="217"/>
      <c r="QL32" s="217"/>
      <c r="QM32" s="217">
        <v>1477500</v>
      </c>
      <c r="QN32" s="217"/>
      <c r="QO32" s="217"/>
      <c r="QP32" s="217"/>
      <c r="QQ32" s="217"/>
      <c r="QR32" s="217"/>
      <c r="QS32" s="217"/>
      <c r="QT32" s="217"/>
      <c r="QU32" s="217"/>
      <c r="QV32" s="217"/>
      <c r="QW32" s="217"/>
      <c r="QX32" s="217"/>
      <c r="QY32" s="217"/>
      <c r="QZ32" s="217"/>
      <c r="RA32" s="218"/>
      <c r="RB32" s="219" t="s">
        <v>33</v>
      </c>
      <c r="RC32" s="219"/>
      <c r="RD32" s="219"/>
      <c r="RE32" s="219"/>
      <c r="RF32" s="219"/>
      <c r="RG32" s="219"/>
      <c r="RH32" s="219"/>
      <c r="RI32" s="219"/>
      <c r="RJ32" s="219"/>
      <c r="RK32" s="219"/>
      <c r="RL32" s="219"/>
      <c r="RM32" s="219" t="s">
        <v>33</v>
      </c>
      <c r="RN32" s="219"/>
      <c r="RO32" s="219"/>
      <c r="RP32" s="219"/>
      <c r="RQ32" s="219"/>
      <c r="RR32" s="219"/>
      <c r="RS32" s="219"/>
      <c r="RT32" s="219"/>
      <c r="RU32" s="219"/>
      <c r="RV32" s="219"/>
      <c r="RW32" s="219"/>
      <c r="RX32" s="219"/>
      <c r="RY32" s="219"/>
      <c r="RZ32" s="219"/>
      <c r="SA32" s="219"/>
      <c r="SB32" s="217">
        <v>1193000</v>
      </c>
      <c r="SC32" s="217"/>
      <c r="SD32" s="217"/>
      <c r="SE32" s="217"/>
      <c r="SF32" s="217"/>
      <c r="SG32" s="217"/>
      <c r="SH32" s="217"/>
      <c r="SI32" s="217"/>
      <c r="SJ32" s="217"/>
      <c r="SK32" s="217"/>
      <c r="SL32" s="217"/>
      <c r="SM32" s="217">
        <v>3978000</v>
      </c>
      <c r="SN32" s="217"/>
      <c r="SO32" s="217"/>
      <c r="SP32" s="217"/>
      <c r="SQ32" s="217"/>
      <c r="SR32" s="217"/>
      <c r="SS32" s="217"/>
      <c r="ST32" s="217"/>
      <c r="SU32" s="217"/>
      <c r="SV32" s="217"/>
      <c r="SW32" s="217"/>
      <c r="SX32" s="217"/>
      <c r="SY32" s="217"/>
      <c r="SZ32" s="217"/>
      <c r="TA32" s="218"/>
      <c r="TB32" s="219" t="s">
        <v>33</v>
      </c>
      <c r="TC32" s="219"/>
      <c r="TD32" s="219"/>
      <c r="TE32" s="219"/>
      <c r="TF32" s="219"/>
      <c r="TG32" s="219"/>
      <c r="TH32" s="219"/>
      <c r="TI32" s="219"/>
      <c r="TJ32" s="219"/>
      <c r="TK32" s="219"/>
      <c r="TL32" s="219"/>
      <c r="TM32" s="219" t="s">
        <v>33</v>
      </c>
      <c r="TN32" s="219"/>
      <c r="TO32" s="219"/>
      <c r="TP32" s="219"/>
      <c r="TQ32" s="219"/>
      <c r="TR32" s="219"/>
      <c r="TS32" s="219"/>
      <c r="TT32" s="219"/>
      <c r="TU32" s="219"/>
      <c r="TV32" s="219"/>
      <c r="TW32" s="219"/>
      <c r="TX32" s="219"/>
      <c r="TY32" s="219"/>
      <c r="TZ32" s="219"/>
      <c r="UA32" s="219"/>
      <c r="UB32" s="217">
        <v>667400</v>
      </c>
      <c r="UC32" s="217"/>
      <c r="UD32" s="217"/>
      <c r="UE32" s="217"/>
      <c r="UF32" s="217"/>
      <c r="UG32" s="217"/>
      <c r="UH32" s="217"/>
      <c r="UI32" s="217"/>
      <c r="UJ32" s="217"/>
      <c r="UK32" s="217"/>
      <c r="UL32" s="217"/>
      <c r="UM32" s="217">
        <v>3022300</v>
      </c>
      <c r="UN32" s="217"/>
      <c r="UO32" s="217"/>
      <c r="UP32" s="217"/>
      <c r="UQ32" s="217"/>
      <c r="UR32" s="217"/>
      <c r="US32" s="217"/>
      <c r="UT32" s="217"/>
      <c r="UU32" s="217"/>
      <c r="UV32" s="217"/>
      <c r="UW32" s="217"/>
      <c r="UX32" s="217"/>
      <c r="UY32" s="217"/>
      <c r="UZ32" s="217"/>
      <c r="VA32" s="218"/>
      <c r="VB32" s="219" t="s">
        <v>33</v>
      </c>
      <c r="VC32" s="219"/>
      <c r="VD32" s="219"/>
      <c r="VE32" s="219"/>
      <c r="VF32" s="219"/>
      <c r="VG32" s="219"/>
      <c r="VH32" s="219"/>
      <c r="VI32" s="219"/>
      <c r="VJ32" s="219"/>
      <c r="VK32" s="219"/>
      <c r="VL32" s="219"/>
      <c r="VM32" s="219" t="s">
        <v>33</v>
      </c>
      <c r="VN32" s="219"/>
      <c r="VO32" s="219"/>
      <c r="VP32" s="219"/>
      <c r="VQ32" s="219"/>
      <c r="VR32" s="219"/>
      <c r="VS32" s="219"/>
      <c r="VT32" s="219"/>
      <c r="VU32" s="219"/>
      <c r="VV32" s="219"/>
      <c r="VW32" s="219"/>
      <c r="VX32" s="219"/>
      <c r="VY32" s="219"/>
      <c r="VZ32" s="219"/>
      <c r="WA32" s="219"/>
      <c r="WB32" s="217">
        <v>540000</v>
      </c>
      <c r="WC32" s="217"/>
      <c r="WD32" s="217"/>
      <c r="WE32" s="217"/>
      <c r="WF32" s="217"/>
      <c r="WG32" s="217"/>
      <c r="WH32" s="217"/>
      <c r="WI32" s="217"/>
      <c r="WJ32" s="217"/>
      <c r="WK32" s="217"/>
      <c r="WL32" s="217"/>
      <c r="WM32" s="217">
        <v>2018500</v>
      </c>
      <c r="WN32" s="217"/>
      <c r="WO32" s="217"/>
      <c r="WP32" s="217"/>
      <c r="WQ32" s="217"/>
      <c r="WR32" s="217"/>
      <c r="WS32" s="217"/>
      <c r="WT32" s="217"/>
      <c r="WU32" s="217"/>
      <c r="WV32" s="217"/>
      <c r="WW32" s="217"/>
      <c r="WX32" s="217"/>
      <c r="WY32" s="217"/>
      <c r="WZ32" s="217"/>
      <c r="XA32" s="218"/>
      <c r="XB32" s="219" t="s">
        <v>33</v>
      </c>
      <c r="XC32" s="219"/>
      <c r="XD32" s="219"/>
      <c r="XE32" s="219"/>
      <c r="XF32" s="219"/>
      <c r="XG32" s="219"/>
      <c r="XH32" s="219"/>
      <c r="XI32" s="219"/>
      <c r="XJ32" s="219"/>
      <c r="XK32" s="219"/>
      <c r="XL32" s="219"/>
      <c r="XM32" s="219" t="s">
        <v>33</v>
      </c>
      <c r="XN32" s="219"/>
      <c r="XO32" s="219"/>
      <c r="XP32" s="219"/>
      <c r="XQ32" s="219"/>
      <c r="XR32" s="219"/>
      <c r="XS32" s="219"/>
      <c r="XT32" s="219"/>
      <c r="XU32" s="219"/>
      <c r="XV32" s="219"/>
      <c r="XW32" s="219"/>
      <c r="XX32" s="219"/>
      <c r="XY32" s="219"/>
      <c r="XZ32" s="219"/>
      <c r="YA32" s="219"/>
      <c r="YB32" s="217">
        <v>163700</v>
      </c>
      <c r="YC32" s="217"/>
      <c r="YD32" s="217"/>
      <c r="YE32" s="217"/>
      <c r="YF32" s="217"/>
      <c r="YG32" s="217"/>
      <c r="YH32" s="217"/>
      <c r="YI32" s="217"/>
      <c r="YJ32" s="217"/>
      <c r="YK32" s="217"/>
      <c r="YL32" s="217"/>
      <c r="YM32" s="217">
        <v>1595200</v>
      </c>
      <c r="YN32" s="217"/>
      <c r="YO32" s="217"/>
      <c r="YP32" s="217"/>
      <c r="YQ32" s="217"/>
      <c r="YR32" s="217"/>
      <c r="YS32" s="217"/>
      <c r="YT32" s="217"/>
      <c r="YU32" s="217"/>
      <c r="YV32" s="217"/>
      <c r="YW32" s="217"/>
      <c r="YX32" s="217"/>
      <c r="YY32" s="217"/>
      <c r="YZ32" s="217"/>
      <c r="ZA32" s="218"/>
      <c r="ZB32" s="219" t="s">
        <v>33</v>
      </c>
      <c r="ZC32" s="219"/>
      <c r="ZD32" s="219"/>
      <c r="ZE32" s="219"/>
      <c r="ZF32" s="219"/>
      <c r="ZG32" s="219"/>
      <c r="ZH32" s="219"/>
      <c r="ZI32" s="219"/>
      <c r="ZJ32" s="219"/>
      <c r="ZK32" s="219"/>
      <c r="ZL32" s="219"/>
      <c r="ZM32" s="219" t="s">
        <v>33</v>
      </c>
      <c r="ZN32" s="219"/>
      <c r="ZO32" s="219"/>
      <c r="ZP32" s="219"/>
      <c r="ZQ32" s="219"/>
      <c r="ZR32" s="219"/>
      <c r="ZS32" s="219"/>
      <c r="ZT32" s="219"/>
      <c r="ZU32" s="219"/>
      <c r="ZV32" s="219"/>
      <c r="ZW32" s="219"/>
      <c r="ZX32" s="219"/>
      <c r="ZY32" s="219"/>
      <c r="ZZ32" s="219"/>
      <c r="AAA32" s="219"/>
      <c r="AAB32" s="217">
        <v>531950</v>
      </c>
      <c r="AAC32" s="217"/>
      <c r="AAD32" s="217"/>
      <c r="AAE32" s="217"/>
      <c r="AAF32" s="217"/>
      <c r="AAG32" s="217"/>
      <c r="AAH32" s="217"/>
      <c r="AAI32" s="217"/>
      <c r="AAJ32" s="217"/>
      <c r="AAK32" s="217"/>
      <c r="AAL32" s="217"/>
      <c r="AAM32" s="217">
        <v>2519000</v>
      </c>
      <c r="AAN32" s="217"/>
      <c r="AAO32" s="217"/>
      <c r="AAP32" s="217"/>
      <c r="AAQ32" s="217"/>
      <c r="AAR32" s="217"/>
      <c r="AAS32" s="217"/>
      <c r="AAT32" s="217"/>
      <c r="AAU32" s="217"/>
      <c r="AAV32" s="217"/>
      <c r="AAW32" s="217"/>
      <c r="AAX32" s="217"/>
      <c r="AAY32" s="217"/>
      <c r="AAZ32" s="217"/>
      <c r="ABA32" s="218"/>
      <c r="ABB32" s="219" t="s">
        <v>33</v>
      </c>
      <c r="ABC32" s="219"/>
      <c r="ABD32" s="219"/>
      <c r="ABE32" s="219"/>
      <c r="ABF32" s="219"/>
      <c r="ABG32" s="219"/>
      <c r="ABH32" s="219"/>
      <c r="ABI32" s="219"/>
      <c r="ABJ32" s="219"/>
      <c r="ABK32" s="219"/>
      <c r="ABL32" s="219"/>
      <c r="ABM32" s="219" t="s">
        <v>33</v>
      </c>
      <c r="ABN32" s="219"/>
      <c r="ABO32" s="219"/>
      <c r="ABP32" s="219"/>
      <c r="ABQ32" s="219"/>
      <c r="ABR32" s="219"/>
      <c r="ABS32" s="219"/>
      <c r="ABT32" s="219"/>
      <c r="ABU32" s="219"/>
      <c r="ABV32" s="219"/>
      <c r="ABW32" s="219"/>
      <c r="ABX32" s="219"/>
      <c r="ABY32" s="219"/>
      <c r="ABZ32" s="219"/>
      <c r="ACA32" s="219"/>
      <c r="ACB32" s="217">
        <v>422500</v>
      </c>
      <c r="ACC32" s="217"/>
      <c r="ACD32" s="217"/>
      <c r="ACE32" s="217"/>
      <c r="ACF32" s="217"/>
      <c r="ACG32" s="217"/>
      <c r="ACH32" s="217"/>
      <c r="ACI32" s="217"/>
      <c r="ACJ32" s="217"/>
      <c r="ACK32" s="217"/>
      <c r="ACL32" s="217"/>
      <c r="ACM32" s="217">
        <v>2218700</v>
      </c>
      <c r="ACN32" s="217"/>
      <c r="ACO32" s="217"/>
      <c r="ACP32" s="217"/>
      <c r="ACQ32" s="217"/>
      <c r="ACR32" s="217"/>
      <c r="ACS32" s="217"/>
      <c r="ACT32" s="217"/>
      <c r="ACU32" s="217"/>
      <c r="ACV32" s="217"/>
      <c r="ACW32" s="217"/>
      <c r="ACX32" s="217"/>
      <c r="ACY32" s="217"/>
      <c r="ACZ32" s="217"/>
      <c r="ADA32" s="218"/>
      <c r="ADB32" s="219" t="s">
        <v>33</v>
      </c>
      <c r="ADC32" s="219"/>
      <c r="ADD32" s="219"/>
      <c r="ADE32" s="219"/>
      <c r="ADF32" s="219"/>
      <c r="ADG32" s="219"/>
      <c r="ADH32" s="219"/>
      <c r="ADI32" s="219"/>
      <c r="ADJ32" s="219"/>
      <c r="ADK32" s="219"/>
      <c r="ADL32" s="219"/>
      <c r="ADM32" s="219" t="s">
        <v>33</v>
      </c>
      <c r="ADN32" s="219"/>
      <c r="ADO32" s="219"/>
      <c r="ADP32" s="219"/>
      <c r="ADQ32" s="219"/>
      <c r="ADR32" s="219"/>
      <c r="ADS32" s="219"/>
      <c r="ADT32" s="219"/>
      <c r="ADU32" s="219"/>
      <c r="ADV32" s="219"/>
      <c r="ADW32" s="219"/>
      <c r="ADX32" s="219"/>
      <c r="ADY32" s="219"/>
      <c r="ADZ32" s="219"/>
      <c r="AEA32" s="219"/>
      <c r="AEB32" s="217">
        <v>176000</v>
      </c>
      <c r="AEC32" s="217"/>
      <c r="AED32" s="217"/>
      <c r="AEE32" s="217"/>
      <c r="AEF32" s="217"/>
      <c r="AEG32" s="217"/>
      <c r="AEH32" s="217"/>
      <c r="AEI32" s="217"/>
      <c r="AEJ32" s="217"/>
      <c r="AEK32" s="217"/>
      <c r="AEL32" s="217"/>
      <c r="AEM32" s="217">
        <v>1324000</v>
      </c>
      <c r="AEN32" s="217"/>
      <c r="AEO32" s="217"/>
      <c r="AEP32" s="217"/>
      <c r="AEQ32" s="217"/>
      <c r="AER32" s="217"/>
      <c r="AES32" s="217"/>
      <c r="AET32" s="217"/>
      <c r="AEU32" s="217"/>
      <c r="AEV32" s="217"/>
      <c r="AEW32" s="217"/>
      <c r="AEX32" s="217"/>
      <c r="AEY32" s="217"/>
      <c r="AEZ32" s="217"/>
      <c r="AFA32" s="218"/>
      <c r="AFB32" s="219" t="s">
        <v>33</v>
      </c>
      <c r="AFC32" s="219"/>
      <c r="AFD32" s="219"/>
      <c r="AFE32" s="219"/>
      <c r="AFF32" s="219"/>
      <c r="AFG32" s="219"/>
      <c r="AFH32" s="219"/>
      <c r="AFI32" s="219"/>
      <c r="AFJ32" s="219"/>
      <c r="AFK32" s="219"/>
      <c r="AFL32" s="219"/>
      <c r="AFM32" s="219" t="s">
        <v>33</v>
      </c>
      <c r="AFN32" s="219"/>
      <c r="AFO32" s="219"/>
      <c r="AFP32" s="219"/>
      <c r="AFQ32" s="219"/>
      <c r="AFR32" s="219"/>
      <c r="AFS32" s="219"/>
      <c r="AFT32" s="219"/>
      <c r="AFU32" s="219"/>
      <c r="AFV32" s="219"/>
      <c r="AFW32" s="219"/>
      <c r="AFX32" s="219"/>
      <c r="AFY32" s="219"/>
      <c r="AFZ32" s="219"/>
      <c r="AGA32" s="219"/>
      <c r="AGB32" s="217">
        <v>320000</v>
      </c>
      <c r="AGC32" s="217"/>
      <c r="AGD32" s="217"/>
      <c r="AGE32" s="217"/>
      <c r="AGF32" s="217"/>
      <c r="AGG32" s="217"/>
      <c r="AGH32" s="217"/>
      <c r="AGI32" s="217"/>
      <c r="AGJ32" s="217"/>
      <c r="AGK32" s="217"/>
      <c r="AGL32" s="217"/>
      <c r="AGM32" s="217">
        <v>1606000</v>
      </c>
      <c r="AGN32" s="217"/>
      <c r="AGO32" s="217"/>
      <c r="AGP32" s="217"/>
      <c r="AGQ32" s="217"/>
      <c r="AGR32" s="217"/>
      <c r="AGS32" s="217"/>
      <c r="AGT32" s="217"/>
      <c r="AGU32" s="217"/>
      <c r="AGV32" s="217"/>
      <c r="AGW32" s="217"/>
      <c r="AGX32" s="217"/>
      <c r="AGY32" s="217"/>
      <c r="AGZ32" s="217"/>
      <c r="AHA32" s="218"/>
      <c r="AHB32" s="219" t="s">
        <v>33</v>
      </c>
      <c r="AHC32" s="219"/>
      <c r="AHD32" s="219"/>
      <c r="AHE32" s="219"/>
      <c r="AHF32" s="219"/>
      <c r="AHG32" s="219"/>
      <c r="AHH32" s="219"/>
      <c r="AHI32" s="219"/>
      <c r="AHJ32" s="219"/>
      <c r="AHK32" s="219"/>
      <c r="AHL32" s="219"/>
      <c r="AHM32" s="219" t="s">
        <v>33</v>
      </c>
      <c r="AHN32" s="219"/>
      <c r="AHO32" s="219"/>
      <c r="AHP32" s="219"/>
      <c r="AHQ32" s="219"/>
      <c r="AHR32" s="219"/>
      <c r="AHS32" s="219"/>
      <c r="AHT32" s="219"/>
      <c r="AHU32" s="219"/>
      <c r="AHV32" s="219"/>
      <c r="AHW32" s="219"/>
      <c r="AHX32" s="219"/>
      <c r="AHY32" s="219"/>
      <c r="AHZ32" s="219"/>
      <c r="AIA32" s="219"/>
      <c r="AIB32" s="217">
        <v>557400</v>
      </c>
      <c r="AIC32" s="217"/>
      <c r="AID32" s="217"/>
      <c r="AIE32" s="217"/>
      <c r="AIF32" s="217"/>
      <c r="AIG32" s="217"/>
      <c r="AIH32" s="217"/>
      <c r="AII32" s="217"/>
      <c r="AIJ32" s="217"/>
      <c r="AIK32" s="217"/>
      <c r="AIL32" s="217"/>
      <c r="AIM32" s="217">
        <v>2471000</v>
      </c>
      <c r="AIN32" s="217"/>
      <c r="AIO32" s="217"/>
      <c r="AIP32" s="217"/>
      <c r="AIQ32" s="217"/>
      <c r="AIR32" s="217"/>
      <c r="AIS32" s="217"/>
      <c r="AIT32" s="217"/>
      <c r="AIU32" s="217"/>
      <c r="AIV32" s="217"/>
      <c r="AIW32" s="217"/>
      <c r="AIX32" s="217"/>
      <c r="AIY32" s="217"/>
      <c r="AIZ32" s="217"/>
      <c r="AJA32" s="218"/>
      <c r="AJB32" s="219" t="s">
        <v>33</v>
      </c>
      <c r="AJC32" s="219"/>
      <c r="AJD32" s="219"/>
      <c r="AJE32" s="219"/>
      <c r="AJF32" s="219"/>
      <c r="AJG32" s="219"/>
      <c r="AJH32" s="219"/>
      <c r="AJI32" s="219"/>
      <c r="AJJ32" s="219"/>
      <c r="AJK32" s="219"/>
      <c r="AJL32" s="219"/>
      <c r="AJM32" s="219" t="s">
        <v>33</v>
      </c>
      <c r="AJN32" s="219"/>
      <c r="AJO32" s="219"/>
      <c r="AJP32" s="219"/>
      <c r="AJQ32" s="219"/>
      <c r="AJR32" s="219"/>
      <c r="AJS32" s="219"/>
      <c r="AJT32" s="219"/>
      <c r="AJU32" s="219"/>
      <c r="AJV32" s="219"/>
      <c r="AJW32" s="219"/>
      <c r="AJX32" s="219"/>
      <c r="AJY32" s="219"/>
      <c r="AJZ32" s="219"/>
      <c r="AKA32" s="219"/>
      <c r="AKB32" s="217">
        <v>465300</v>
      </c>
      <c r="AKC32" s="217"/>
      <c r="AKD32" s="217"/>
      <c r="AKE32" s="217"/>
      <c r="AKF32" s="217"/>
      <c r="AKG32" s="217"/>
      <c r="AKH32" s="217"/>
      <c r="AKI32" s="217"/>
      <c r="AKJ32" s="217"/>
      <c r="AKK32" s="217"/>
      <c r="AKL32" s="217"/>
      <c r="AKM32" s="217">
        <v>1944900</v>
      </c>
      <c r="AKN32" s="217"/>
      <c r="AKO32" s="217"/>
      <c r="AKP32" s="217"/>
      <c r="AKQ32" s="217"/>
      <c r="AKR32" s="217"/>
      <c r="AKS32" s="217"/>
      <c r="AKT32" s="217"/>
      <c r="AKU32" s="217"/>
      <c r="AKV32" s="217"/>
      <c r="AKW32" s="217"/>
      <c r="AKX32" s="217"/>
      <c r="AKY32" s="217"/>
      <c r="AKZ32" s="217"/>
      <c r="ALA32" s="218"/>
      <c r="ALB32" s="219" t="s">
        <v>33</v>
      </c>
      <c r="ALC32" s="219"/>
      <c r="ALD32" s="219"/>
      <c r="ALE32" s="219"/>
      <c r="ALF32" s="219"/>
      <c r="ALG32" s="219"/>
      <c r="ALH32" s="219"/>
      <c r="ALI32" s="219"/>
      <c r="ALJ32" s="219"/>
      <c r="ALK32" s="219"/>
      <c r="ALL32" s="219"/>
      <c r="ALM32" s="219" t="s">
        <v>33</v>
      </c>
      <c r="ALN32" s="219"/>
      <c r="ALO32" s="219"/>
      <c r="ALP32" s="219"/>
      <c r="ALQ32" s="219"/>
      <c r="ALR32" s="219"/>
      <c r="ALS32" s="219"/>
      <c r="ALT32" s="219"/>
      <c r="ALU32" s="219"/>
      <c r="ALV32" s="219"/>
      <c r="ALW32" s="219"/>
      <c r="ALX32" s="219"/>
      <c r="ALY32" s="219"/>
      <c r="ALZ32" s="219"/>
      <c r="AMA32" s="219"/>
      <c r="AMB32" s="217">
        <v>493100</v>
      </c>
      <c r="AMC32" s="217"/>
      <c r="AMD32" s="217"/>
      <c r="AME32" s="217"/>
      <c r="AMF32" s="217"/>
      <c r="AMG32" s="217"/>
      <c r="AMH32" s="217"/>
      <c r="AMI32" s="217"/>
      <c r="AMJ32" s="217"/>
      <c r="AMK32" s="217"/>
      <c r="AML32" s="217"/>
      <c r="AMM32" s="217">
        <v>1982000</v>
      </c>
      <c r="AMN32" s="217"/>
      <c r="AMO32" s="217"/>
      <c r="AMP32" s="217"/>
      <c r="AMQ32" s="217"/>
      <c r="AMR32" s="217"/>
      <c r="AMS32" s="217"/>
      <c r="AMT32" s="217"/>
      <c r="AMU32" s="217"/>
      <c r="AMV32" s="217"/>
      <c r="AMW32" s="217"/>
      <c r="AMX32" s="217"/>
      <c r="AMY32" s="217"/>
      <c r="AMZ32" s="217"/>
      <c r="ANA32" s="218"/>
      <c r="ANB32" s="219" t="s">
        <v>33</v>
      </c>
      <c r="ANC32" s="219"/>
      <c r="AND32" s="219"/>
      <c r="ANE32" s="219"/>
      <c r="ANF32" s="219"/>
      <c r="ANG32" s="219"/>
      <c r="ANH32" s="219"/>
      <c r="ANI32" s="219"/>
      <c r="ANJ32" s="219"/>
      <c r="ANK32" s="219"/>
      <c r="ANL32" s="219"/>
      <c r="ANM32" s="219" t="s">
        <v>33</v>
      </c>
      <c r="ANN32" s="219"/>
      <c r="ANO32" s="219"/>
      <c r="ANP32" s="219"/>
      <c r="ANQ32" s="219"/>
      <c r="ANR32" s="219"/>
      <c r="ANS32" s="219"/>
      <c r="ANT32" s="219"/>
      <c r="ANU32" s="219"/>
      <c r="ANV32" s="219"/>
      <c r="ANW32" s="219"/>
      <c r="ANX32" s="219"/>
      <c r="ANY32" s="219"/>
      <c r="ANZ32" s="219"/>
      <c r="AOA32" s="219"/>
      <c r="AOB32" s="217">
        <v>546610</v>
      </c>
      <c r="AOC32" s="217"/>
      <c r="AOD32" s="217"/>
      <c r="AOE32" s="217"/>
      <c r="AOF32" s="217"/>
      <c r="AOG32" s="217"/>
      <c r="AOH32" s="217"/>
      <c r="AOI32" s="217"/>
      <c r="AOJ32" s="217"/>
      <c r="AOK32" s="217"/>
      <c r="AOL32" s="217"/>
      <c r="AOM32" s="217">
        <v>1785000</v>
      </c>
      <c r="AON32" s="217"/>
      <c r="AOO32" s="217"/>
      <c r="AOP32" s="217"/>
      <c r="AOQ32" s="217"/>
      <c r="AOR32" s="217"/>
      <c r="AOS32" s="217"/>
      <c r="AOT32" s="217"/>
      <c r="AOU32" s="217"/>
      <c r="AOV32" s="217"/>
      <c r="AOW32" s="217"/>
      <c r="AOX32" s="217"/>
      <c r="AOY32" s="217"/>
      <c r="AOZ32" s="217"/>
      <c r="APA32" s="218"/>
      <c r="APB32" s="219" t="s">
        <v>33</v>
      </c>
      <c r="APC32" s="219"/>
      <c r="APD32" s="219"/>
      <c r="APE32" s="219"/>
      <c r="APF32" s="219"/>
      <c r="APG32" s="219"/>
      <c r="APH32" s="219"/>
      <c r="API32" s="219"/>
      <c r="APJ32" s="219"/>
      <c r="APK32" s="219"/>
      <c r="APL32" s="219"/>
      <c r="APM32" s="219" t="s">
        <v>33</v>
      </c>
      <c r="APN32" s="219"/>
      <c r="APO32" s="219"/>
      <c r="APP32" s="219"/>
      <c r="APQ32" s="219"/>
      <c r="APR32" s="219"/>
      <c r="APS32" s="219"/>
      <c r="APT32" s="219"/>
      <c r="APU32" s="219"/>
      <c r="APV32" s="219"/>
      <c r="APW32" s="219"/>
      <c r="APX32" s="219"/>
      <c r="APY32" s="219"/>
      <c r="APZ32" s="219"/>
      <c r="AQA32" s="219"/>
      <c r="AQB32" s="217">
        <v>113100</v>
      </c>
      <c r="AQC32" s="217"/>
      <c r="AQD32" s="217"/>
      <c r="AQE32" s="217"/>
      <c r="AQF32" s="217"/>
      <c r="AQG32" s="217"/>
      <c r="AQH32" s="217"/>
      <c r="AQI32" s="217"/>
      <c r="AQJ32" s="217"/>
      <c r="AQK32" s="217"/>
      <c r="AQL32" s="217"/>
      <c r="AQM32" s="217">
        <v>1771100</v>
      </c>
      <c r="AQN32" s="217"/>
      <c r="AQO32" s="217"/>
      <c r="AQP32" s="217"/>
      <c r="AQQ32" s="217"/>
      <c r="AQR32" s="217"/>
      <c r="AQS32" s="217"/>
      <c r="AQT32" s="217"/>
      <c r="AQU32" s="217"/>
      <c r="AQV32" s="217"/>
      <c r="AQW32" s="217"/>
      <c r="AQX32" s="217"/>
      <c r="AQY32" s="217"/>
      <c r="AQZ32" s="217"/>
      <c r="ARA32" s="218"/>
      <c r="ARB32" s="219" t="s">
        <v>33</v>
      </c>
      <c r="ARC32" s="219"/>
      <c r="ARD32" s="219"/>
      <c r="ARE32" s="219"/>
      <c r="ARF32" s="219"/>
      <c r="ARG32" s="219"/>
      <c r="ARH32" s="219"/>
      <c r="ARI32" s="219"/>
      <c r="ARJ32" s="219"/>
      <c r="ARK32" s="219"/>
      <c r="ARL32" s="219"/>
      <c r="ARM32" s="219" t="s">
        <v>33</v>
      </c>
      <c r="ARN32" s="219"/>
      <c r="ARO32" s="219"/>
      <c r="ARP32" s="219"/>
      <c r="ARQ32" s="219"/>
      <c r="ARR32" s="219"/>
      <c r="ARS32" s="219"/>
      <c r="ART32" s="219"/>
      <c r="ARU32" s="219"/>
      <c r="ARV32" s="219"/>
      <c r="ARW32" s="219"/>
      <c r="ARX32" s="219"/>
      <c r="ARY32" s="219"/>
      <c r="ARZ32" s="219"/>
      <c r="ASA32" s="219"/>
      <c r="ASB32" s="217">
        <v>411700</v>
      </c>
      <c r="ASC32" s="217"/>
      <c r="ASD32" s="217"/>
      <c r="ASE32" s="217"/>
      <c r="ASF32" s="217"/>
      <c r="ASG32" s="217"/>
      <c r="ASH32" s="217"/>
      <c r="ASI32" s="217"/>
      <c r="ASJ32" s="217"/>
      <c r="ASK32" s="217"/>
      <c r="ASL32" s="217"/>
      <c r="ASM32" s="217">
        <v>3262700</v>
      </c>
      <c r="ASN32" s="217"/>
      <c r="ASO32" s="217"/>
      <c r="ASP32" s="217"/>
      <c r="ASQ32" s="217"/>
      <c r="ASR32" s="217"/>
      <c r="ASS32" s="217"/>
      <c r="AST32" s="217"/>
      <c r="ASU32" s="217"/>
      <c r="ASV32" s="217"/>
      <c r="ASW32" s="217"/>
      <c r="ASX32" s="217"/>
      <c r="ASY32" s="217"/>
      <c r="ASZ32" s="217"/>
      <c r="ATA32" s="218"/>
      <c r="ATB32" s="219" t="s">
        <v>33</v>
      </c>
      <c r="ATC32" s="219"/>
      <c r="ATD32" s="219"/>
      <c r="ATE32" s="219"/>
      <c r="ATF32" s="219"/>
      <c r="ATG32" s="219"/>
      <c r="ATH32" s="219"/>
      <c r="ATI32" s="219"/>
      <c r="ATJ32" s="219"/>
      <c r="ATK32" s="219"/>
      <c r="ATL32" s="219"/>
      <c r="ATM32" s="219" t="s">
        <v>33</v>
      </c>
      <c r="ATN32" s="219"/>
      <c r="ATO32" s="219"/>
      <c r="ATP32" s="219"/>
      <c r="ATQ32" s="219"/>
      <c r="ATR32" s="219"/>
      <c r="ATS32" s="219"/>
      <c r="ATT32" s="219"/>
      <c r="ATU32" s="219"/>
      <c r="ATV32" s="219"/>
      <c r="ATW32" s="219"/>
      <c r="ATX32" s="219"/>
      <c r="ATY32" s="219"/>
      <c r="ATZ32" s="219"/>
      <c r="AUA32" s="219"/>
      <c r="AUB32" s="217">
        <v>465200</v>
      </c>
      <c r="AUC32" s="217"/>
      <c r="AUD32" s="217"/>
      <c r="AUE32" s="217"/>
      <c r="AUF32" s="217"/>
      <c r="AUG32" s="217"/>
      <c r="AUH32" s="217"/>
      <c r="AUI32" s="217"/>
      <c r="AUJ32" s="217"/>
      <c r="AUK32" s="217"/>
      <c r="AUL32" s="217"/>
      <c r="AUM32" s="217">
        <v>1431200</v>
      </c>
      <c r="AUN32" s="217"/>
      <c r="AUO32" s="217"/>
      <c r="AUP32" s="217"/>
      <c r="AUQ32" s="217"/>
      <c r="AUR32" s="217"/>
      <c r="AUS32" s="217"/>
      <c r="AUT32" s="217"/>
      <c r="AUU32" s="217"/>
      <c r="AUV32" s="217"/>
      <c r="AUW32" s="217"/>
      <c r="AUX32" s="217"/>
      <c r="AUY32" s="217"/>
      <c r="AUZ32" s="217"/>
      <c r="AVA32" s="218"/>
      <c r="AVB32" s="219" t="s">
        <v>33</v>
      </c>
      <c r="AVC32" s="219"/>
      <c r="AVD32" s="219"/>
      <c r="AVE32" s="219"/>
      <c r="AVF32" s="219"/>
      <c r="AVG32" s="219"/>
      <c r="AVH32" s="219"/>
      <c r="AVI32" s="219"/>
      <c r="AVJ32" s="219"/>
      <c r="AVK32" s="219"/>
      <c r="AVL32" s="219"/>
      <c r="AVM32" s="219" t="s">
        <v>33</v>
      </c>
      <c r="AVN32" s="219"/>
      <c r="AVO32" s="219"/>
      <c r="AVP32" s="219"/>
      <c r="AVQ32" s="219"/>
      <c r="AVR32" s="219"/>
      <c r="AVS32" s="219"/>
      <c r="AVT32" s="219"/>
      <c r="AVU32" s="219"/>
      <c r="AVV32" s="219"/>
      <c r="AVW32" s="219"/>
      <c r="AVX32" s="219"/>
      <c r="AVY32" s="219"/>
      <c r="AVZ32" s="219"/>
      <c r="AWA32" s="219"/>
      <c r="AWB32" s="217">
        <v>278000</v>
      </c>
      <c r="AWC32" s="217"/>
      <c r="AWD32" s="217"/>
      <c r="AWE32" s="217"/>
      <c r="AWF32" s="217"/>
      <c r="AWG32" s="217"/>
      <c r="AWH32" s="217"/>
      <c r="AWI32" s="217"/>
      <c r="AWJ32" s="217"/>
      <c r="AWK32" s="217"/>
      <c r="AWL32" s="217"/>
      <c r="AWM32" s="217">
        <v>1449000</v>
      </c>
      <c r="AWN32" s="217"/>
      <c r="AWO32" s="217"/>
      <c r="AWP32" s="217"/>
      <c r="AWQ32" s="217"/>
      <c r="AWR32" s="217"/>
      <c r="AWS32" s="217"/>
      <c r="AWT32" s="217"/>
      <c r="AWU32" s="217"/>
      <c r="AWV32" s="217"/>
      <c r="AWW32" s="217"/>
      <c r="AWX32" s="217"/>
      <c r="AWY32" s="217"/>
      <c r="AWZ32" s="217"/>
      <c r="AXA32" s="218"/>
      <c r="AXB32" s="219" t="s">
        <v>33</v>
      </c>
      <c r="AXC32" s="219"/>
      <c r="AXD32" s="219"/>
      <c r="AXE32" s="219"/>
      <c r="AXF32" s="219"/>
      <c r="AXG32" s="219"/>
      <c r="AXH32" s="219"/>
      <c r="AXI32" s="219"/>
      <c r="AXJ32" s="219"/>
      <c r="AXK32" s="219"/>
      <c r="AXL32" s="219"/>
      <c r="AXM32" s="219" t="s">
        <v>33</v>
      </c>
      <c r="AXN32" s="219"/>
      <c r="AXO32" s="219"/>
      <c r="AXP32" s="219"/>
      <c r="AXQ32" s="219"/>
      <c r="AXR32" s="219"/>
      <c r="AXS32" s="219"/>
      <c r="AXT32" s="219"/>
      <c r="AXU32" s="219"/>
      <c r="AXV32" s="219"/>
      <c r="AXW32" s="219"/>
      <c r="AXX32" s="219"/>
      <c r="AXY32" s="219"/>
      <c r="AXZ32" s="219"/>
      <c r="AYA32" s="219"/>
      <c r="AYB32" s="217">
        <v>192070</v>
      </c>
      <c r="AYC32" s="217"/>
      <c r="AYD32" s="217"/>
      <c r="AYE32" s="217"/>
      <c r="AYF32" s="217"/>
      <c r="AYG32" s="217"/>
      <c r="AYH32" s="217"/>
      <c r="AYI32" s="217"/>
      <c r="AYJ32" s="217"/>
      <c r="AYK32" s="217"/>
      <c r="AYL32" s="217"/>
      <c r="AYM32" s="217">
        <v>2420000</v>
      </c>
      <c r="AYN32" s="217"/>
      <c r="AYO32" s="217"/>
      <c r="AYP32" s="217"/>
      <c r="AYQ32" s="217"/>
      <c r="AYR32" s="217"/>
      <c r="AYS32" s="217"/>
      <c r="AYT32" s="217"/>
      <c r="AYU32" s="217"/>
      <c r="AYV32" s="217"/>
      <c r="AYW32" s="217"/>
      <c r="AYX32" s="217"/>
      <c r="AYY32" s="217"/>
      <c r="AYZ32" s="217"/>
      <c r="AZA32" s="218"/>
      <c r="AZB32" s="219" t="s">
        <v>33</v>
      </c>
      <c r="AZC32" s="219"/>
      <c r="AZD32" s="219"/>
      <c r="AZE32" s="219"/>
      <c r="AZF32" s="219"/>
      <c r="AZG32" s="219"/>
      <c r="AZH32" s="219"/>
      <c r="AZI32" s="219"/>
      <c r="AZJ32" s="219"/>
      <c r="AZK32" s="219"/>
      <c r="AZL32" s="219"/>
      <c r="AZM32" s="219" t="s">
        <v>33</v>
      </c>
      <c r="AZN32" s="219"/>
      <c r="AZO32" s="219"/>
      <c r="AZP32" s="219"/>
      <c r="AZQ32" s="219"/>
      <c r="AZR32" s="219"/>
      <c r="AZS32" s="219"/>
      <c r="AZT32" s="219"/>
      <c r="AZU32" s="219"/>
      <c r="AZV32" s="219"/>
      <c r="AZW32" s="219"/>
      <c r="AZX32" s="219"/>
      <c r="AZY32" s="219"/>
      <c r="AZZ32" s="219"/>
      <c r="BAA32" s="219"/>
      <c r="BAB32" s="217">
        <v>401400</v>
      </c>
      <c r="BAC32" s="217"/>
      <c r="BAD32" s="217"/>
      <c r="BAE32" s="217"/>
      <c r="BAF32" s="217"/>
      <c r="BAG32" s="217"/>
      <c r="BAH32" s="217"/>
      <c r="BAI32" s="217"/>
      <c r="BAJ32" s="217"/>
      <c r="BAK32" s="217"/>
      <c r="BAL32" s="217"/>
      <c r="BAM32" s="217">
        <v>2040400</v>
      </c>
      <c r="BAN32" s="217"/>
      <c r="BAO32" s="217"/>
      <c r="BAP32" s="217"/>
      <c r="BAQ32" s="217"/>
      <c r="BAR32" s="217"/>
      <c r="BAS32" s="217"/>
      <c r="BAT32" s="217"/>
      <c r="BAU32" s="217"/>
      <c r="BAV32" s="217"/>
      <c r="BAW32" s="217"/>
      <c r="BAX32" s="217"/>
      <c r="BAY32" s="217"/>
      <c r="BAZ32" s="217"/>
      <c r="BBA32" s="218"/>
      <c r="BBB32" s="219" t="s">
        <v>33</v>
      </c>
      <c r="BBC32" s="219"/>
      <c r="BBD32" s="219"/>
      <c r="BBE32" s="219"/>
      <c r="BBF32" s="219"/>
      <c r="BBG32" s="219"/>
      <c r="BBH32" s="219"/>
      <c r="BBI32" s="219"/>
      <c r="BBJ32" s="219"/>
      <c r="BBK32" s="219"/>
      <c r="BBL32" s="219"/>
      <c r="BBM32" s="219" t="s">
        <v>33</v>
      </c>
      <c r="BBN32" s="219"/>
      <c r="BBO32" s="219"/>
      <c r="BBP32" s="219"/>
      <c r="BBQ32" s="219"/>
      <c r="BBR32" s="219"/>
      <c r="BBS32" s="219"/>
      <c r="BBT32" s="219"/>
      <c r="BBU32" s="219"/>
      <c r="BBV32" s="219"/>
      <c r="BBW32" s="219"/>
      <c r="BBX32" s="219"/>
      <c r="BBY32" s="219"/>
      <c r="BBZ32" s="219"/>
      <c r="BCA32" s="219"/>
      <c r="BCB32" s="217">
        <v>-2049730</v>
      </c>
      <c r="BCC32" s="217"/>
      <c r="BCD32" s="217"/>
      <c r="BCE32" s="217"/>
      <c r="BCF32" s="217"/>
      <c r="BCG32" s="217"/>
      <c r="BCH32" s="217"/>
      <c r="BCI32" s="217"/>
      <c r="BCJ32" s="217"/>
      <c r="BCK32" s="217"/>
      <c r="BCL32" s="217"/>
      <c r="BCM32" s="217">
        <v>24443200</v>
      </c>
      <c r="BCN32" s="217"/>
      <c r="BCO32" s="217"/>
      <c r="BCP32" s="217"/>
      <c r="BCQ32" s="217"/>
      <c r="BCR32" s="217"/>
      <c r="BCS32" s="217"/>
      <c r="BCT32" s="217"/>
      <c r="BCU32" s="217"/>
      <c r="BCV32" s="217"/>
      <c r="BCW32" s="217"/>
      <c r="BCX32" s="217"/>
      <c r="BCY32" s="217"/>
      <c r="BCZ32" s="217"/>
      <c r="BDA32" s="218"/>
      <c r="BDB32" s="219" t="s">
        <v>33</v>
      </c>
      <c r="BDC32" s="219"/>
      <c r="BDD32" s="219"/>
      <c r="BDE32" s="219"/>
      <c r="BDF32" s="219"/>
      <c r="BDG32" s="219"/>
      <c r="BDH32" s="219"/>
      <c r="BDI32" s="219"/>
      <c r="BDJ32" s="219"/>
      <c r="BDK32" s="219"/>
      <c r="BDL32" s="219"/>
      <c r="BDM32" s="219" t="s">
        <v>33</v>
      </c>
      <c r="BDN32" s="219"/>
      <c r="BDO32" s="219"/>
      <c r="BDP32" s="219"/>
      <c r="BDQ32" s="219"/>
      <c r="BDR32" s="219"/>
      <c r="BDS32" s="219"/>
      <c r="BDT32" s="219"/>
      <c r="BDU32" s="219"/>
      <c r="BDV32" s="219"/>
      <c r="BDW32" s="219"/>
      <c r="BDX32" s="219"/>
      <c r="BDY32" s="219"/>
      <c r="BDZ32" s="219"/>
      <c r="BEA32" s="219"/>
      <c r="BEB32" s="217">
        <v>1094500</v>
      </c>
      <c r="BEC32" s="217"/>
      <c r="BED32" s="217"/>
      <c r="BEE32" s="217"/>
      <c r="BEF32" s="217"/>
      <c r="BEG32" s="217"/>
      <c r="BEH32" s="217"/>
      <c r="BEI32" s="217"/>
      <c r="BEJ32" s="217"/>
      <c r="BEK32" s="217"/>
      <c r="BEL32" s="217"/>
      <c r="BEM32" s="217">
        <v>5556500</v>
      </c>
      <c r="BEN32" s="217"/>
      <c r="BEO32" s="217"/>
      <c r="BEP32" s="217"/>
      <c r="BEQ32" s="217"/>
      <c r="BER32" s="217"/>
      <c r="BES32" s="217"/>
      <c r="BET32" s="217"/>
      <c r="BEU32" s="217"/>
      <c r="BEV32" s="217"/>
      <c r="BEW32" s="217"/>
      <c r="BEX32" s="217"/>
      <c r="BEY32" s="217"/>
      <c r="BEZ32" s="217"/>
      <c r="BFA32" s="218"/>
      <c r="BFB32" s="219" t="s">
        <v>33</v>
      </c>
      <c r="BFC32" s="219"/>
      <c r="BFD32" s="219"/>
      <c r="BFE32" s="219"/>
      <c r="BFF32" s="219"/>
      <c r="BFG32" s="219"/>
      <c r="BFH32" s="219"/>
      <c r="BFI32" s="219"/>
      <c r="BFJ32" s="219"/>
      <c r="BFK32" s="219"/>
      <c r="BFL32" s="219"/>
      <c r="BFM32" s="219" t="s">
        <v>33</v>
      </c>
      <c r="BFN32" s="219"/>
      <c r="BFO32" s="219"/>
      <c r="BFP32" s="219"/>
      <c r="BFQ32" s="219"/>
      <c r="BFR32" s="219"/>
      <c r="BFS32" s="219"/>
      <c r="BFT32" s="219"/>
      <c r="BFU32" s="219"/>
      <c r="BFV32" s="219"/>
      <c r="BFW32" s="219"/>
      <c r="BFX32" s="219"/>
      <c r="BFY32" s="219"/>
      <c r="BFZ32" s="219"/>
      <c r="BGA32" s="219"/>
      <c r="BGB32" s="217">
        <v>126100</v>
      </c>
      <c r="BGC32" s="217"/>
      <c r="BGD32" s="217"/>
      <c r="BGE32" s="217"/>
      <c r="BGF32" s="217"/>
      <c r="BGG32" s="217"/>
      <c r="BGH32" s="217"/>
      <c r="BGI32" s="217"/>
      <c r="BGJ32" s="217"/>
      <c r="BGK32" s="217"/>
      <c r="BGL32" s="217"/>
      <c r="BGM32" s="217">
        <v>4892200</v>
      </c>
      <c r="BGN32" s="217"/>
      <c r="BGO32" s="217"/>
      <c r="BGP32" s="217"/>
      <c r="BGQ32" s="217"/>
      <c r="BGR32" s="217"/>
      <c r="BGS32" s="217"/>
      <c r="BGT32" s="217"/>
      <c r="BGU32" s="217"/>
      <c r="BGV32" s="217"/>
      <c r="BGW32" s="217"/>
      <c r="BGX32" s="217"/>
      <c r="BGY32" s="217"/>
      <c r="BGZ32" s="217"/>
      <c r="BHA32" s="218"/>
      <c r="BHB32" s="219" t="s">
        <v>33</v>
      </c>
      <c r="BHC32" s="219"/>
      <c r="BHD32" s="219"/>
      <c r="BHE32" s="219"/>
      <c r="BHF32" s="219"/>
      <c r="BHG32" s="219"/>
      <c r="BHH32" s="219"/>
      <c r="BHI32" s="219"/>
      <c r="BHJ32" s="219"/>
      <c r="BHK32" s="219"/>
      <c r="BHL32" s="219"/>
      <c r="BHM32" s="219" t="s">
        <v>33</v>
      </c>
      <c r="BHN32" s="219"/>
      <c r="BHO32" s="219"/>
      <c r="BHP32" s="219"/>
      <c r="BHQ32" s="219"/>
      <c r="BHR32" s="219"/>
      <c r="BHS32" s="219"/>
      <c r="BHT32" s="219"/>
      <c r="BHU32" s="219"/>
      <c r="BHV32" s="219"/>
      <c r="BHW32" s="219"/>
      <c r="BHX32" s="219"/>
      <c r="BHY32" s="219"/>
      <c r="BHZ32" s="219"/>
      <c r="BIA32" s="219"/>
      <c r="BIB32" s="217">
        <v>1085000</v>
      </c>
      <c r="BIC32" s="217"/>
      <c r="BID32" s="217"/>
      <c r="BIE32" s="217"/>
      <c r="BIF32" s="217"/>
      <c r="BIG32" s="217"/>
      <c r="BIH32" s="217"/>
      <c r="BII32" s="217"/>
      <c r="BIJ32" s="217"/>
      <c r="BIK32" s="217"/>
      <c r="BIL32" s="217"/>
      <c r="BIM32" s="217">
        <v>4796000</v>
      </c>
      <c r="BIN32" s="217"/>
      <c r="BIO32" s="217"/>
      <c r="BIP32" s="217"/>
      <c r="BIQ32" s="217"/>
      <c r="BIR32" s="217"/>
      <c r="BIS32" s="217"/>
      <c r="BIT32" s="217"/>
      <c r="BIU32" s="217"/>
      <c r="BIV32" s="217"/>
      <c r="BIW32" s="217"/>
      <c r="BIX32" s="217"/>
      <c r="BIY32" s="217"/>
      <c r="BIZ32" s="217"/>
      <c r="BJA32" s="218"/>
      <c r="BJB32" s="219" t="s">
        <v>33</v>
      </c>
      <c r="BJC32" s="219"/>
      <c r="BJD32" s="219"/>
      <c r="BJE32" s="219"/>
      <c r="BJF32" s="219"/>
      <c r="BJG32" s="219"/>
      <c r="BJH32" s="219"/>
      <c r="BJI32" s="219"/>
      <c r="BJJ32" s="219"/>
      <c r="BJK32" s="219"/>
      <c r="BJL32" s="219"/>
      <c r="BJM32" s="219" t="s">
        <v>33</v>
      </c>
      <c r="BJN32" s="219"/>
      <c r="BJO32" s="219"/>
      <c r="BJP32" s="219"/>
      <c r="BJQ32" s="219"/>
      <c r="BJR32" s="219"/>
      <c r="BJS32" s="219"/>
      <c r="BJT32" s="219"/>
      <c r="BJU32" s="219"/>
      <c r="BJV32" s="219"/>
      <c r="BJW32" s="219"/>
      <c r="BJX32" s="219"/>
      <c r="BJY32" s="219"/>
      <c r="BJZ32" s="219"/>
      <c r="BKA32" s="219"/>
      <c r="BKB32" s="217">
        <v>273000</v>
      </c>
      <c r="BKC32" s="217"/>
      <c r="BKD32" s="217"/>
      <c r="BKE32" s="217"/>
      <c r="BKF32" s="217"/>
      <c r="BKG32" s="217"/>
      <c r="BKH32" s="217"/>
      <c r="BKI32" s="217"/>
      <c r="BKJ32" s="217"/>
      <c r="BKK32" s="217"/>
      <c r="BKL32" s="217"/>
      <c r="BKM32" s="217">
        <v>2516000</v>
      </c>
      <c r="BKN32" s="217"/>
      <c r="BKO32" s="217"/>
      <c r="BKP32" s="217"/>
      <c r="BKQ32" s="217"/>
      <c r="BKR32" s="217"/>
      <c r="BKS32" s="217"/>
      <c r="BKT32" s="217"/>
      <c r="BKU32" s="217"/>
      <c r="BKV32" s="217"/>
      <c r="BKW32" s="217"/>
      <c r="BKX32" s="217"/>
      <c r="BKY32" s="217"/>
      <c r="BKZ32" s="217"/>
      <c r="BLA32" s="218"/>
      <c r="BLB32" s="219" t="s">
        <v>33</v>
      </c>
      <c r="BLC32" s="219"/>
      <c r="BLD32" s="219"/>
      <c r="BLE32" s="219"/>
      <c r="BLF32" s="219"/>
      <c r="BLG32" s="219"/>
      <c r="BLH32" s="219"/>
      <c r="BLI32" s="219"/>
      <c r="BLJ32" s="219"/>
      <c r="BLK32" s="219"/>
      <c r="BLL32" s="219"/>
      <c r="BLM32" s="219" t="s">
        <v>33</v>
      </c>
      <c r="BLN32" s="219"/>
      <c r="BLO32" s="219"/>
      <c r="BLP32" s="219"/>
      <c r="BLQ32" s="219"/>
      <c r="BLR32" s="219"/>
      <c r="BLS32" s="219"/>
      <c r="BLT32" s="219"/>
      <c r="BLU32" s="219"/>
      <c r="BLV32" s="219"/>
      <c r="BLW32" s="219"/>
      <c r="BLX32" s="219"/>
      <c r="BLY32" s="219"/>
      <c r="BLZ32" s="219"/>
      <c r="BMA32" s="219"/>
      <c r="BMB32" s="217">
        <v>635439.6</v>
      </c>
      <c r="BMC32" s="217"/>
      <c r="BMD32" s="217"/>
      <c r="BME32" s="217"/>
      <c r="BMF32" s="217"/>
      <c r="BMG32" s="217"/>
      <c r="BMH32" s="217"/>
      <c r="BMI32" s="217"/>
      <c r="BMJ32" s="217"/>
      <c r="BMK32" s="217"/>
      <c r="BML32" s="217"/>
      <c r="BMM32" s="217">
        <v>2088600</v>
      </c>
      <c r="BMN32" s="217"/>
      <c r="BMO32" s="217"/>
      <c r="BMP32" s="217"/>
      <c r="BMQ32" s="217"/>
      <c r="BMR32" s="217"/>
      <c r="BMS32" s="217"/>
      <c r="BMT32" s="217"/>
      <c r="BMU32" s="217"/>
      <c r="BMV32" s="217"/>
      <c r="BMW32" s="217"/>
      <c r="BMX32" s="217"/>
      <c r="BMY32" s="217"/>
      <c r="BMZ32" s="217"/>
      <c r="BNA32" s="218"/>
      <c r="BNB32" s="40"/>
      <c r="BNC32" s="40"/>
      <c r="BND32" s="40"/>
      <c r="BNE32" s="40"/>
      <c r="BNF32" s="40"/>
      <c r="BNG32" s="40"/>
      <c r="BNH32" s="40"/>
      <c r="BNI32" s="40"/>
      <c r="BNJ32" s="40"/>
      <c r="BNK32" s="40"/>
      <c r="BNL32" s="40"/>
      <c r="BNM32" s="40"/>
      <c r="BNN32" s="40"/>
      <c r="BNO32" s="40"/>
      <c r="BNP32" s="40"/>
      <c r="BNQ32" s="40"/>
      <c r="BNR32" s="40"/>
      <c r="BNS32" s="40"/>
      <c r="BNT32" s="40"/>
      <c r="BNU32" s="40"/>
      <c r="BNV32" s="40"/>
      <c r="BNW32" s="40"/>
      <c r="BNX32" s="40"/>
      <c r="BNY32" s="40"/>
      <c r="BNZ32" s="40"/>
      <c r="BOA32" s="40"/>
      <c r="BOB32" s="40"/>
      <c r="BOC32" s="40"/>
      <c r="BOD32" s="40"/>
      <c r="BOE32" s="40"/>
      <c r="BOF32" s="40"/>
      <c r="BOG32" s="40"/>
      <c r="BOH32" s="40"/>
      <c r="BOI32" s="40"/>
      <c r="BOJ32" s="40"/>
      <c r="BOK32" s="40"/>
      <c r="BOL32" s="40"/>
      <c r="BOM32" s="40"/>
      <c r="BON32" s="40"/>
      <c r="BOO32" s="40"/>
      <c r="BOP32" s="40"/>
      <c r="BOQ32" s="40"/>
      <c r="BOR32" s="40"/>
      <c r="BOS32" s="40"/>
      <c r="BOT32" s="40"/>
      <c r="BOU32" s="40"/>
      <c r="BOV32" s="40"/>
      <c r="BOW32" s="40"/>
      <c r="BOX32" s="40"/>
      <c r="BOY32" s="40"/>
      <c r="BOZ32" s="40"/>
      <c r="BPA32" s="40"/>
    </row>
    <row r="33" spans="1:1769" s="51" customFormat="1" ht="25.5" customHeight="1">
      <c r="A33" s="220" t="s">
        <v>34</v>
      </c>
      <c r="B33" s="220"/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  <c r="AF33" s="220"/>
      <c r="AG33" s="220"/>
      <c r="AH33" s="220"/>
      <c r="AI33" s="220"/>
      <c r="AJ33" s="220"/>
      <c r="AK33" s="220"/>
      <c r="AL33" s="220"/>
      <c r="AM33" s="220"/>
      <c r="AN33" s="220"/>
      <c r="AO33" s="220"/>
      <c r="AP33" s="220"/>
      <c r="AQ33" s="220"/>
      <c r="AR33" s="220"/>
      <c r="AS33" s="221" t="s">
        <v>39</v>
      </c>
      <c r="AT33" s="222"/>
      <c r="AU33" s="222"/>
      <c r="AV33" s="222"/>
      <c r="AW33" s="222"/>
      <c r="AX33" s="222"/>
      <c r="AY33" s="222"/>
      <c r="AZ33" s="222"/>
      <c r="BA33" s="222"/>
      <c r="BB33" s="217">
        <f>BB34+BB53</f>
        <v>36996432.259999998</v>
      </c>
      <c r="BC33" s="217"/>
      <c r="BD33" s="217"/>
      <c r="BE33" s="217"/>
      <c r="BF33" s="217"/>
      <c r="BG33" s="217"/>
      <c r="BH33" s="217"/>
      <c r="BI33" s="217"/>
      <c r="BJ33" s="217"/>
      <c r="BK33" s="217"/>
      <c r="BL33" s="217"/>
      <c r="BM33" s="217">
        <f>BM34+BM53</f>
        <v>106253628.81999999</v>
      </c>
      <c r="BN33" s="217"/>
      <c r="BO33" s="217"/>
      <c r="BP33" s="217"/>
      <c r="BQ33" s="217"/>
      <c r="BR33" s="217"/>
      <c r="BS33" s="217"/>
      <c r="BT33" s="217"/>
      <c r="BU33" s="217"/>
      <c r="BV33" s="217"/>
      <c r="BW33" s="217"/>
      <c r="BX33" s="217"/>
      <c r="BY33" s="217"/>
      <c r="BZ33" s="217"/>
      <c r="CA33" s="217"/>
      <c r="CB33" s="217">
        <f>CB34+CB53</f>
        <v>34256552.599999994</v>
      </c>
      <c r="CC33" s="217"/>
      <c r="CD33" s="217"/>
      <c r="CE33" s="217"/>
      <c r="CF33" s="217"/>
      <c r="CG33" s="217"/>
      <c r="CH33" s="217"/>
      <c r="CI33" s="217"/>
      <c r="CJ33" s="217"/>
      <c r="CK33" s="217"/>
      <c r="CL33" s="217"/>
      <c r="CM33" s="217">
        <f>CM34+CM53</f>
        <v>96262760.420000002</v>
      </c>
      <c r="CN33" s="217"/>
      <c r="CO33" s="217"/>
      <c r="CP33" s="217"/>
      <c r="CQ33" s="217"/>
      <c r="CR33" s="217"/>
      <c r="CS33" s="217"/>
      <c r="CT33" s="217"/>
      <c r="CU33" s="217"/>
      <c r="CV33" s="217"/>
      <c r="CW33" s="217"/>
      <c r="CX33" s="217"/>
      <c r="CY33" s="217"/>
      <c r="CZ33" s="217"/>
      <c r="DA33" s="218"/>
      <c r="DB33" s="217">
        <f>DB34+DB53</f>
        <v>674210.25</v>
      </c>
      <c r="DC33" s="217"/>
      <c r="DD33" s="217"/>
      <c r="DE33" s="217"/>
      <c r="DF33" s="217"/>
      <c r="DG33" s="217"/>
      <c r="DH33" s="217"/>
      <c r="DI33" s="217"/>
      <c r="DJ33" s="217"/>
      <c r="DK33" s="217"/>
      <c r="DL33" s="217"/>
      <c r="DM33" s="217">
        <f>DM34+DM53</f>
        <v>2082000</v>
      </c>
      <c r="DN33" s="217"/>
      <c r="DO33" s="217"/>
      <c r="DP33" s="217"/>
      <c r="DQ33" s="217"/>
      <c r="DR33" s="217"/>
      <c r="DS33" s="217"/>
      <c r="DT33" s="217"/>
      <c r="DU33" s="217"/>
      <c r="DV33" s="217"/>
      <c r="DW33" s="217"/>
      <c r="DX33" s="217"/>
      <c r="DY33" s="217"/>
      <c r="DZ33" s="217"/>
      <c r="EA33" s="217"/>
      <c r="EB33" s="217">
        <f>EB34+EB53</f>
        <v>674210.25</v>
      </c>
      <c r="EC33" s="217"/>
      <c r="ED33" s="217"/>
      <c r="EE33" s="217"/>
      <c r="EF33" s="217"/>
      <c r="EG33" s="217"/>
      <c r="EH33" s="217"/>
      <c r="EI33" s="217"/>
      <c r="EJ33" s="217"/>
      <c r="EK33" s="217"/>
      <c r="EL33" s="217"/>
      <c r="EM33" s="217">
        <f>EM34+EM53</f>
        <v>2082000</v>
      </c>
      <c r="EN33" s="217"/>
      <c r="EO33" s="217"/>
      <c r="EP33" s="217"/>
      <c r="EQ33" s="217"/>
      <c r="ER33" s="217"/>
      <c r="ES33" s="217"/>
      <c r="ET33" s="217"/>
      <c r="EU33" s="217"/>
      <c r="EV33" s="217"/>
      <c r="EW33" s="217"/>
      <c r="EX33" s="217"/>
      <c r="EY33" s="217"/>
      <c r="EZ33" s="217"/>
      <c r="FA33" s="218"/>
      <c r="FB33" s="217">
        <f>FB34+FB53</f>
        <v>1395771.2</v>
      </c>
      <c r="FC33" s="217"/>
      <c r="FD33" s="217"/>
      <c r="FE33" s="217"/>
      <c r="FF33" s="217"/>
      <c r="FG33" s="217"/>
      <c r="FH33" s="217"/>
      <c r="FI33" s="217"/>
      <c r="FJ33" s="217"/>
      <c r="FK33" s="217"/>
      <c r="FL33" s="217"/>
      <c r="FM33" s="217">
        <f>FM34+FM53</f>
        <v>3261900</v>
      </c>
      <c r="FN33" s="217"/>
      <c r="FO33" s="217"/>
      <c r="FP33" s="217"/>
      <c r="FQ33" s="217"/>
      <c r="FR33" s="217"/>
      <c r="FS33" s="217"/>
      <c r="FT33" s="217"/>
      <c r="FU33" s="217"/>
      <c r="FV33" s="217"/>
      <c r="FW33" s="217"/>
      <c r="FX33" s="217"/>
      <c r="FY33" s="217"/>
      <c r="FZ33" s="217"/>
      <c r="GA33" s="217"/>
      <c r="GB33" s="217">
        <f>GB34+GB53</f>
        <v>1395771.2</v>
      </c>
      <c r="GC33" s="217"/>
      <c r="GD33" s="217"/>
      <c r="GE33" s="217"/>
      <c r="GF33" s="217"/>
      <c r="GG33" s="217"/>
      <c r="GH33" s="217"/>
      <c r="GI33" s="217"/>
      <c r="GJ33" s="217"/>
      <c r="GK33" s="217"/>
      <c r="GL33" s="217"/>
      <c r="GM33" s="217">
        <f>GM34+GM53</f>
        <v>3261900</v>
      </c>
      <c r="GN33" s="217"/>
      <c r="GO33" s="217"/>
      <c r="GP33" s="217"/>
      <c r="GQ33" s="217"/>
      <c r="GR33" s="217"/>
      <c r="GS33" s="217"/>
      <c r="GT33" s="217"/>
      <c r="GU33" s="217"/>
      <c r="GV33" s="217"/>
      <c r="GW33" s="217"/>
      <c r="GX33" s="217"/>
      <c r="GY33" s="217"/>
      <c r="GZ33" s="217"/>
      <c r="HA33" s="218"/>
      <c r="HB33" s="217">
        <f>HB34+HB53</f>
        <v>604946.67999999993</v>
      </c>
      <c r="HC33" s="217"/>
      <c r="HD33" s="217"/>
      <c r="HE33" s="217"/>
      <c r="HF33" s="217"/>
      <c r="HG33" s="217"/>
      <c r="HH33" s="217"/>
      <c r="HI33" s="217"/>
      <c r="HJ33" s="217"/>
      <c r="HK33" s="217"/>
      <c r="HL33" s="217"/>
      <c r="HM33" s="217">
        <f>HM34+HM53</f>
        <v>1688798.3</v>
      </c>
      <c r="HN33" s="217"/>
      <c r="HO33" s="217"/>
      <c r="HP33" s="217"/>
      <c r="HQ33" s="217"/>
      <c r="HR33" s="217"/>
      <c r="HS33" s="217"/>
      <c r="HT33" s="217"/>
      <c r="HU33" s="217"/>
      <c r="HV33" s="217"/>
      <c r="HW33" s="217"/>
      <c r="HX33" s="217"/>
      <c r="HY33" s="217"/>
      <c r="HZ33" s="217"/>
      <c r="IA33" s="217"/>
      <c r="IB33" s="217">
        <f>IB34+IB53</f>
        <v>604946.67999999993</v>
      </c>
      <c r="IC33" s="217"/>
      <c r="ID33" s="217"/>
      <c r="IE33" s="217"/>
      <c r="IF33" s="217"/>
      <c r="IG33" s="217"/>
      <c r="IH33" s="217"/>
      <c r="II33" s="217"/>
      <c r="IJ33" s="217"/>
      <c r="IK33" s="217"/>
      <c r="IL33" s="217"/>
      <c r="IM33" s="217">
        <f>IM34+IM53</f>
        <v>1688798.3</v>
      </c>
      <c r="IN33" s="217"/>
      <c r="IO33" s="217"/>
      <c r="IP33" s="217"/>
      <c r="IQ33" s="217"/>
      <c r="IR33" s="217"/>
      <c r="IS33" s="217"/>
      <c r="IT33" s="217"/>
      <c r="IU33" s="217"/>
      <c r="IV33" s="217"/>
      <c r="IW33" s="217"/>
      <c r="IX33" s="217"/>
      <c r="IY33" s="217"/>
      <c r="IZ33" s="217"/>
      <c r="JA33" s="218"/>
      <c r="JB33" s="217">
        <f>JB34+JB53</f>
        <v>524849.5</v>
      </c>
      <c r="JC33" s="217"/>
      <c r="JD33" s="217"/>
      <c r="JE33" s="217"/>
      <c r="JF33" s="217"/>
      <c r="JG33" s="217"/>
      <c r="JH33" s="217"/>
      <c r="JI33" s="217"/>
      <c r="JJ33" s="217"/>
      <c r="JK33" s="217"/>
      <c r="JL33" s="217"/>
      <c r="JM33" s="217">
        <f>JM34+JM53</f>
        <v>1902800</v>
      </c>
      <c r="JN33" s="217"/>
      <c r="JO33" s="217"/>
      <c r="JP33" s="217"/>
      <c r="JQ33" s="217"/>
      <c r="JR33" s="217"/>
      <c r="JS33" s="217"/>
      <c r="JT33" s="217"/>
      <c r="JU33" s="217"/>
      <c r="JV33" s="217"/>
      <c r="JW33" s="217"/>
      <c r="JX33" s="217"/>
      <c r="JY33" s="217"/>
      <c r="JZ33" s="217"/>
      <c r="KA33" s="217"/>
      <c r="KB33" s="217">
        <f>KB34+KB53</f>
        <v>524849.5</v>
      </c>
      <c r="KC33" s="217"/>
      <c r="KD33" s="217"/>
      <c r="KE33" s="217"/>
      <c r="KF33" s="217"/>
      <c r="KG33" s="217"/>
      <c r="KH33" s="217"/>
      <c r="KI33" s="217"/>
      <c r="KJ33" s="217"/>
      <c r="KK33" s="217"/>
      <c r="KL33" s="217"/>
      <c r="KM33" s="217">
        <f>KM34+KM53</f>
        <v>1902800</v>
      </c>
      <c r="KN33" s="217"/>
      <c r="KO33" s="217"/>
      <c r="KP33" s="217"/>
      <c r="KQ33" s="217"/>
      <c r="KR33" s="217"/>
      <c r="KS33" s="217"/>
      <c r="KT33" s="217"/>
      <c r="KU33" s="217"/>
      <c r="KV33" s="217"/>
      <c r="KW33" s="217"/>
      <c r="KX33" s="217"/>
      <c r="KY33" s="217"/>
      <c r="KZ33" s="217"/>
      <c r="LA33" s="218"/>
      <c r="LB33" s="217">
        <f>LB34+LB53</f>
        <v>741428.65999999992</v>
      </c>
      <c r="LC33" s="217"/>
      <c r="LD33" s="217"/>
      <c r="LE33" s="217"/>
      <c r="LF33" s="217"/>
      <c r="LG33" s="217"/>
      <c r="LH33" s="217"/>
      <c r="LI33" s="217"/>
      <c r="LJ33" s="217"/>
      <c r="LK33" s="217"/>
      <c r="LL33" s="217"/>
      <c r="LM33" s="217">
        <f>LM34+LM53</f>
        <v>2437820</v>
      </c>
      <c r="LN33" s="217"/>
      <c r="LO33" s="217"/>
      <c r="LP33" s="217"/>
      <c r="LQ33" s="217"/>
      <c r="LR33" s="217"/>
      <c r="LS33" s="217"/>
      <c r="LT33" s="217"/>
      <c r="LU33" s="217"/>
      <c r="LV33" s="217"/>
      <c r="LW33" s="217"/>
      <c r="LX33" s="217"/>
      <c r="LY33" s="217"/>
      <c r="LZ33" s="217"/>
      <c r="MA33" s="217"/>
      <c r="MB33" s="217">
        <f>MB34+MB53</f>
        <v>741428.65999999992</v>
      </c>
      <c r="MC33" s="217"/>
      <c r="MD33" s="217"/>
      <c r="ME33" s="217"/>
      <c r="MF33" s="217"/>
      <c r="MG33" s="217"/>
      <c r="MH33" s="217"/>
      <c r="MI33" s="217"/>
      <c r="MJ33" s="217"/>
      <c r="MK33" s="217"/>
      <c r="ML33" s="217"/>
      <c r="MM33" s="217">
        <f>MM34+MM53</f>
        <v>2437820</v>
      </c>
      <c r="MN33" s="217"/>
      <c r="MO33" s="217"/>
      <c r="MP33" s="217"/>
      <c r="MQ33" s="217"/>
      <c r="MR33" s="217"/>
      <c r="MS33" s="217"/>
      <c r="MT33" s="217"/>
      <c r="MU33" s="217"/>
      <c r="MV33" s="217"/>
      <c r="MW33" s="217"/>
      <c r="MX33" s="217"/>
      <c r="MY33" s="217"/>
      <c r="MZ33" s="217"/>
      <c r="NA33" s="218"/>
      <c r="NB33" s="217">
        <f>NB34+NB53</f>
        <v>444298.08999999997</v>
      </c>
      <c r="NC33" s="217"/>
      <c r="ND33" s="217"/>
      <c r="NE33" s="217"/>
      <c r="NF33" s="217"/>
      <c r="NG33" s="217"/>
      <c r="NH33" s="217"/>
      <c r="NI33" s="217"/>
      <c r="NJ33" s="217"/>
      <c r="NK33" s="217"/>
      <c r="NL33" s="217"/>
      <c r="NM33" s="217">
        <f>NM34+NM53</f>
        <v>1453600</v>
      </c>
      <c r="NN33" s="217"/>
      <c r="NO33" s="217"/>
      <c r="NP33" s="217"/>
      <c r="NQ33" s="217"/>
      <c r="NR33" s="217"/>
      <c r="NS33" s="217"/>
      <c r="NT33" s="217"/>
      <c r="NU33" s="217"/>
      <c r="NV33" s="217"/>
      <c r="NW33" s="217"/>
      <c r="NX33" s="217"/>
      <c r="NY33" s="217"/>
      <c r="NZ33" s="217"/>
      <c r="OA33" s="217"/>
      <c r="OB33" s="217">
        <f>OB34+OB53</f>
        <v>444298.08999999997</v>
      </c>
      <c r="OC33" s="217"/>
      <c r="OD33" s="217"/>
      <c r="OE33" s="217"/>
      <c r="OF33" s="217"/>
      <c r="OG33" s="217"/>
      <c r="OH33" s="217"/>
      <c r="OI33" s="217"/>
      <c r="OJ33" s="217"/>
      <c r="OK33" s="217"/>
      <c r="OL33" s="217"/>
      <c r="OM33" s="217">
        <f>OM34+OM53</f>
        <v>1453600</v>
      </c>
      <c r="ON33" s="217"/>
      <c r="OO33" s="217"/>
      <c r="OP33" s="217"/>
      <c r="OQ33" s="217"/>
      <c r="OR33" s="217"/>
      <c r="OS33" s="217"/>
      <c r="OT33" s="217"/>
      <c r="OU33" s="217"/>
      <c r="OV33" s="217"/>
      <c r="OW33" s="217"/>
      <c r="OX33" s="217"/>
      <c r="OY33" s="217"/>
      <c r="OZ33" s="217"/>
      <c r="PA33" s="218"/>
      <c r="PB33" s="217">
        <f>PB34+PB53</f>
        <v>353314.05</v>
      </c>
      <c r="PC33" s="217"/>
      <c r="PD33" s="217"/>
      <c r="PE33" s="217"/>
      <c r="PF33" s="217"/>
      <c r="PG33" s="217"/>
      <c r="PH33" s="217"/>
      <c r="PI33" s="217"/>
      <c r="PJ33" s="217"/>
      <c r="PK33" s="217"/>
      <c r="PL33" s="217"/>
      <c r="PM33" s="217">
        <f>PM34+PM53</f>
        <v>1416800</v>
      </c>
      <c r="PN33" s="217"/>
      <c r="PO33" s="217"/>
      <c r="PP33" s="217"/>
      <c r="PQ33" s="217"/>
      <c r="PR33" s="217"/>
      <c r="PS33" s="217"/>
      <c r="PT33" s="217"/>
      <c r="PU33" s="217"/>
      <c r="PV33" s="217"/>
      <c r="PW33" s="217"/>
      <c r="PX33" s="217"/>
      <c r="PY33" s="217"/>
      <c r="PZ33" s="217"/>
      <c r="QA33" s="217"/>
      <c r="QB33" s="217">
        <f>QB34+QB53</f>
        <v>353314.05</v>
      </c>
      <c r="QC33" s="217"/>
      <c r="QD33" s="217"/>
      <c r="QE33" s="217"/>
      <c r="QF33" s="217"/>
      <c r="QG33" s="217"/>
      <c r="QH33" s="217"/>
      <c r="QI33" s="217"/>
      <c r="QJ33" s="217"/>
      <c r="QK33" s="217"/>
      <c r="QL33" s="217"/>
      <c r="QM33" s="217">
        <f>QM34+QM53</f>
        <v>1416800</v>
      </c>
      <c r="QN33" s="217"/>
      <c r="QO33" s="217"/>
      <c r="QP33" s="217"/>
      <c r="QQ33" s="217"/>
      <c r="QR33" s="217"/>
      <c r="QS33" s="217"/>
      <c r="QT33" s="217"/>
      <c r="QU33" s="217"/>
      <c r="QV33" s="217"/>
      <c r="QW33" s="217"/>
      <c r="QX33" s="217"/>
      <c r="QY33" s="217"/>
      <c r="QZ33" s="217"/>
      <c r="RA33" s="218"/>
      <c r="RB33" s="217">
        <f>RB34+RB53</f>
        <v>1604150.4500000002</v>
      </c>
      <c r="RC33" s="217"/>
      <c r="RD33" s="217"/>
      <c r="RE33" s="217"/>
      <c r="RF33" s="217"/>
      <c r="RG33" s="217"/>
      <c r="RH33" s="217"/>
      <c r="RI33" s="217"/>
      <c r="RJ33" s="217"/>
      <c r="RK33" s="217"/>
      <c r="RL33" s="217"/>
      <c r="RM33" s="217">
        <f>RM34+RM53</f>
        <v>3974995</v>
      </c>
      <c r="RN33" s="217"/>
      <c r="RO33" s="217"/>
      <c r="RP33" s="217"/>
      <c r="RQ33" s="217"/>
      <c r="RR33" s="217"/>
      <c r="RS33" s="217"/>
      <c r="RT33" s="217"/>
      <c r="RU33" s="217"/>
      <c r="RV33" s="217"/>
      <c r="RW33" s="217"/>
      <c r="RX33" s="217"/>
      <c r="RY33" s="217"/>
      <c r="RZ33" s="217"/>
      <c r="SA33" s="217"/>
      <c r="SB33" s="217">
        <f>SB34+SB53</f>
        <v>1604150.4500000002</v>
      </c>
      <c r="SC33" s="217"/>
      <c r="SD33" s="217"/>
      <c r="SE33" s="217"/>
      <c r="SF33" s="217"/>
      <c r="SG33" s="217"/>
      <c r="SH33" s="217"/>
      <c r="SI33" s="217"/>
      <c r="SJ33" s="217"/>
      <c r="SK33" s="217"/>
      <c r="SL33" s="217"/>
      <c r="SM33" s="217">
        <f>SM34+SM53</f>
        <v>3974995</v>
      </c>
      <c r="SN33" s="217"/>
      <c r="SO33" s="217"/>
      <c r="SP33" s="217"/>
      <c r="SQ33" s="217"/>
      <c r="SR33" s="217"/>
      <c r="SS33" s="217"/>
      <c r="ST33" s="217"/>
      <c r="SU33" s="217"/>
      <c r="SV33" s="217"/>
      <c r="SW33" s="217"/>
      <c r="SX33" s="217"/>
      <c r="SY33" s="217"/>
      <c r="SZ33" s="217"/>
      <c r="TA33" s="218"/>
      <c r="TB33" s="217">
        <f>TB34+TB53</f>
        <v>1057979.4900000002</v>
      </c>
      <c r="TC33" s="217"/>
      <c r="TD33" s="217"/>
      <c r="TE33" s="217"/>
      <c r="TF33" s="217"/>
      <c r="TG33" s="217"/>
      <c r="TH33" s="217"/>
      <c r="TI33" s="217"/>
      <c r="TJ33" s="217"/>
      <c r="TK33" s="217"/>
      <c r="TL33" s="217"/>
      <c r="TM33" s="217">
        <f>TM34+TM53</f>
        <v>3022300</v>
      </c>
      <c r="TN33" s="217"/>
      <c r="TO33" s="217"/>
      <c r="TP33" s="217"/>
      <c r="TQ33" s="217"/>
      <c r="TR33" s="217"/>
      <c r="TS33" s="217"/>
      <c r="TT33" s="217"/>
      <c r="TU33" s="217"/>
      <c r="TV33" s="217"/>
      <c r="TW33" s="217"/>
      <c r="TX33" s="217"/>
      <c r="TY33" s="217"/>
      <c r="TZ33" s="217"/>
      <c r="UA33" s="217"/>
      <c r="UB33" s="217">
        <f>UB34+UB53</f>
        <v>1057979.4900000002</v>
      </c>
      <c r="UC33" s="217"/>
      <c r="UD33" s="217"/>
      <c r="UE33" s="217"/>
      <c r="UF33" s="217"/>
      <c r="UG33" s="217"/>
      <c r="UH33" s="217"/>
      <c r="UI33" s="217"/>
      <c r="UJ33" s="217"/>
      <c r="UK33" s="217"/>
      <c r="UL33" s="217"/>
      <c r="UM33" s="217">
        <f>UM34+UM53</f>
        <v>3022300</v>
      </c>
      <c r="UN33" s="217"/>
      <c r="UO33" s="217"/>
      <c r="UP33" s="217"/>
      <c r="UQ33" s="217"/>
      <c r="UR33" s="217"/>
      <c r="US33" s="217"/>
      <c r="UT33" s="217"/>
      <c r="UU33" s="217"/>
      <c r="UV33" s="217"/>
      <c r="UW33" s="217"/>
      <c r="UX33" s="217"/>
      <c r="UY33" s="217"/>
      <c r="UZ33" s="217"/>
      <c r="VA33" s="218"/>
      <c r="VB33" s="217">
        <f>VB34+VB53</f>
        <v>580810.13</v>
      </c>
      <c r="VC33" s="217"/>
      <c r="VD33" s="217"/>
      <c r="VE33" s="217"/>
      <c r="VF33" s="217"/>
      <c r="VG33" s="217"/>
      <c r="VH33" s="217"/>
      <c r="VI33" s="217"/>
      <c r="VJ33" s="217"/>
      <c r="VK33" s="217"/>
      <c r="VL33" s="217"/>
      <c r="VM33" s="217">
        <f>VM34+VM53</f>
        <v>1972099.9999999998</v>
      </c>
      <c r="VN33" s="217"/>
      <c r="VO33" s="217"/>
      <c r="VP33" s="217"/>
      <c r="VQ33" s="217"/>
      <c r="VR33" s="217"/>
      <c r="VS33" s="217"/>
      <c r="VT33" s="217"/>
      <c r="VU33" s="217"/>
      <c r="VV33" s="217"/>
      <c r="VW33" s="217"/>
      <c r="VX33" s="217"/>
      <c r="VY33" s="217"/>
      <c r="VZ33" s="217"/>
      <c r="WA33" s="217"/>
      <c r="WB33" s="217">
        <f>WB34+WB53</f>
        <v>580810.13</v>
      </c>
      <c r="WC33" s="217"/>
      <c r="WD33" s="217"/>
      <c r="WE33" s="217"/>
      <c r="WF33" s="217"/>
      <c r="WG33" s="217"/>
      <c r="WH33" s="217"/>
      <c r="WI33" s="217"/>
      <c r="WJ33" s="217"/>
      <c r="WK33" s="217"/>
      <c r="WL33" s="217"/>
      <c r="WM33" s="217">
        <f>WM34+WM53</f>
        <v>1972099.9999999998</v>
      </c>
      <c r="WN33" s="217"/>
      <c r="WO33" s="217"/>
      <c r="WP33" s="217"/>
      <c r="WQ33" s="217"/>
      <c r="WR33" s="217"/>
      <c r="WS33" s="217"/>
      <c r="WT33" s="217"/>
      <c r="WU33" s="217"/>
      <c r="WV33" s="217"/>
      <c r="WW33" s="217"/>
      <c r="WX33" s="217"/>
      <c r="WY33" s="217"/>
      <c r="WZ33" s="217"/>
      <c r="XA33" s="218"/>
      <c r="XB33" s="223">
        <f>XB34+XB53</f>
        <v>713186.39999999991</v>
      </c>
      <c r="XC33" s="224"/>
      <c r="XD33" s="224"/>
      <c r="XE33" s="224"/>
      <c r="XF33" s="224"/>
      <c r="XG33" s="224"/>
      <c r="XH33" s="224"/>
      <c r="XI33" s="224"/>
      <c r="XJ33" s="224"/>
      <c r="XK33" s="224"/>
      <c r="XL33" s="225"/>
      <c r="XM33" s="217">
        <f>XM34+XM53</f>
        <v>1594750</v>
      </c>
      <c r="XN33" s="217"/>
      <c r="XO33" s="217"/>
      <c r="XP33" s="217"/>
      <c r="XQ33" s="217"/>
      <c r="XR33" s="217"/>
      <c r="XS33" s="217"/>
      <c r="XT33" s="217"/>
      <c r="XU33" s="217"/>
      <c r="XV33" s="217"/>
      <c r="XW33" s="217"/>
      <c r="XX33" s="217"/>
      <c r="XY33" s="217"/>
      <c r="XZ33" s="217"/>
      <c r="YA33" s="217"/>
      <c r="YB33" s="217">
        <f>YB34+YB53</f>
        <v>713186.39999999991</v>
      </c>
      <c r="YC33" s="217"/>
      <c r="YD33" s="217"/>
      <c r="YE33" s="217"/>
      <c r="YF33" s="217"/>
      <c r="YG33" s="217"/>
      <c r="YH33" s="217"/>
      <c r="YI33" s="217"/>
      <c r="YJ33" s="217"/>
      <c r="YK33" s="217"/>
      <c r="YL33" s="217"/>
      <c r="YM33" s="217">
        <f>YM34+YM53</f>
        <v>1594750</v>
      </c>
      <c r="YN33" s="217"/>
      <c r="YO33" s="217"/>
      <c r="YP33" s="217"/>
      <c r="YQ33" s="217"/>
      <c r="YR33" s="217"/>
      <c r="YS33" s="217"/>
      <c r="YT33" s="217"/>
      <c r="YU33" s="217"/>
      <c r="YV33" s="217"/>
      <c r="YW33" s="217"/>
      <c r="YX33" s="217"/>
      <c r="YY33" s="217"/>
      <c r="YZ33" s="217"/>
      <c r="ZA33" s="218"/>
      <c r="ZB33" s="217">
        <f>ZB34+ZB53</f>
        <v>789355.64</v>
      </c>
      <c r="ZC33" s="217"/>
      <c r="ZD33" s="217"/>
      <c r="ZE33" s="217"/>
      <c r="ZF33" s="217"/>
      <c r="ZG33" s="217"/>
      <c r="ZH33" s="217"/>
      <c r="ZI33" s="217"/>
      <c r="ZJ33" s="217"/>
      <c r="ZK33" s="217"/>
      <c r="ZL33" s="217"/>
      <c r="ZM33" s="217">
        <f>ZM34+ZM53</f>
        <v>2500567.58</v>
      </c>
      <c r="ZN33" s="217"/>
      <c r="ZO33" s="217"/>
      <c r="ZP33" s="217"/>
      <c r="ZQ33" s="217"/>
      <c r="ZR33" s="217"/>
      <c r="ZS33" s="217"/>
      <c r="ZT33" s="217"/>
      <c r="ZU33" s="217"/>
      <c r="ZV33" s="217"/>
      <c r="ZW33" s="217"/>
      <c r="ZX33" s="217"/>
      <c r="ZY33" s="217"/>
      <c r="ZZ33" s="217"/>
      <c r="AAA33" s="217"/>
      <c r="AAB33" s="217">
        <f>AAB34+AAB53</f>
        <v>789355.64</v>
      </c>
      <c r="AAC33" s="217"/>
      <c r="AAD33" s="217"/>
      <c r="AAE33" s="217"/>
      <c r="AAF33" s="217"/>
      <c r="AAG33" s="217"/>
      <c r="AAH33" s="217"/>
      <c r="AAI33" s="217"/>
      <c r="AAJ33" s="217"/>
      <c r="AAK33" s="217"/>
      <c r="AAL33" s="217"/>
      <c r="AAM33" s="217">
        <f>AAM34+AAM53</f>
        <v>2500567.58</v>
      </c>
      <c r="AAN33" s="217"/>
      <c r="AAO33" s="217"/>
      <c r="AAP33" s="217"/>
      <c r="AAQ33" s="217"/>
      <c r="AAR33" s="217"/>
      <c r="AAS33" s="217"/>
      <c r="AAT33" s="217"/>
      <c r="AAU33" s="217"/>
      <c r="AAV33" s="217"/>
      <c r="AAW33" s="217"/>
      <c r="AAX33" s="217"/>
      <c r="AAY33" s="217"/>
      <c r="AAZ33" s="217"/>
      <c r="ABA33" s="218"/>
      <c r="ABB33" s="217">
        <f>ABB34+ABB53</f>
        <v>910647.15</v>
      </c>
      <c r="ABC33" s="217"/>
      <c r="ABD33" s="217"/>
      <c r="ABE33" s="217"/>
      <c r="ABF33" s="217"/>
      <c r="ABG33" s="217"/>
      <c r="ABH33" s="217"/>
      <c r="ABI33" s="217"/>
      <c r="ABJ33" s="217"/>
      <c r="ABK33" s="217"/>
      <c r="ABL33" s="217"/>
      <c r="ABM33" s="217">
        <f>ABM34+ABM53</f>
        <v>2211000</v>
      </c>
      <c r="ABN33" s="217"/>
      <c r="ABO33" s="217"/>
      <c r="ABP33" s="217"/>
      <c r="ABQ33" s="217"/>
      <c r="ABR33" s="217"/>
      <c r="ABS33" s="217"/>
      <c r="ABT33" s="217"/>
      <c r="ABU33" s="217"/>
      <c r="ABV33" s="217"/>
      <c r="ABW33" s="217"/>
      <c r="ABX33" s="217"/>
      <c r="ABY33" s="217"/>
      <c r="ABZ33" s="217"/>
      <c r="ACA33" s="217"/>
      <c r="ACB33" s="217">
        <f>ACB34+ACB53</f>
        <v>910647.15</v>
      </c>
      <c r="ACC33" s="217"/>
      <c r="ACD33" s="217"/>
      <c r="ACE33" s="217"/>
      <c r="ACF33" s="217"/>
      <c r="ACG33" s="217"/>
      <c r="ACH33" s="217"/>
      <c r="ACI33" s="217"/>
      <c r="ACJ33" s="217"/>
      <c r="ACK33" s="217"/>
      <c r="ACL33" s="217"/>
      <c r="ACM33" s="217">
        <f>ACM34+ACM53</f>
        <v>2211000</v>
      </c>
      <c r="ACN33" s="217"/>
      <c r="ACO33" s="217"/>
      <c r="ACP33" s="217"/>
      <c r="ACQ33" s="217"/>
      <c r="ACR33" s="217"/>
      <c r="ACS33" s="217"/>
      <c r="ACT33" s="217"/>
      <c r="ACU33" s="217"/>
      <c r="ACV33" s="217"/>
      <c r="ACW33" s="217"/>
      <c r="ACX33" s="217"/>
      <c r="ACY33" s="217"/>
      <c r="ACZ33" s="217"/>
      <c r="ADA33" s="218"/>
      <c r="ADB33" s="217">
        <f>ADB34+ADB53</f>
        <v>427164.26</v>
      </c>
      <c r="ADC33" s="217"/>
      <c r="ADD33" s="217"/>
      <c r="ADE33" s="217"/>
      <c r="ADF33" s="217"/>
      <c r="ADG33" s="217"/>
      <c r="ADH33" s="217"/>
      <c r="ADI33" s="217"/>
      <c r="ADJ33" s="217"/>
      <c r="ADK33" s="217"/>
      <c r="ADL33" s="217"/>
      <c r="ADM33" s="217">
        <f>ADM34+ADM53</f>
        <v>1308100</v>
      </c>
      <c r="ADN33" s="217"/>
      <c r="ADO33" s="217"/>
      <c r="ADP33" s="217"/>
      <c r="ADQ33" s="217"/>
      <c r="ADR33" s="217"/>
      <c r="ADS33" s="217"/>
      <c r="ADT33" s="217"/>
      <c r="ADU33" s="217"/>
      <c r="ADV33" s="217"/>
      <c r="ADW33" s="217"/>
      <c r="ADX33" s="217"/>
      <c r="ADY33" s="217"/>
      <c r="ADZ33" s="217"/>
      <c r="AEA33" s="217"/>
      <c r="AEB33" s="217">
        <f>AEB34+AEB53</f>
        <v>427164.06000000006</v>
      </c>
      <c r="AEC33" s="217"/>
      <c r="AED33" s="217"/>
      <c r="AEE33" s="217"/>
      <c r="AEF33" s="217"/>
      <c r="AEG33" s="217"/>
      <c r="AEH33" s="217"/>
      <c r="AEI33" s="217"/>
      <c r="AEJ33" s="217"/>
      <c r="AEK33" s="217"/>
      <c r="AEL33" s="217"/>
      <c r="AEM33" s="217">
        <f>AEM34+AEM53</f>
        <v>1308100</v>
      </c>
      <c r="AEN33" s="217"/>
      <c r="AEO33" s="217"/>
      <c r="AEP33" s="217"/>
      <c r="AEQ33" s="217"/>
      <c r="AER33" s="217"/>
      <c r="AES33" s="217"/>
      <c r="AET33" s="217"/>
      <c r="AEU33" s="217"/>
      <c r="AEV33" s="217"/>
      <c r="AEW33" s="217"/>
      <c r="AEX33" s="217"/>
      <c r="AEY33" s="217"/>
      <c r="AEZ33" s="217"/>
      <c r="AFA33" s="218"/>
      <c r="AFB33" s="217">
        <f>AFB34+AFB53</f>
        <v>536802.26</v>
      </c>
      <c r="AFC33" s="217"/>
      <c r="AFD33" s="217"/>
      <c r="AFE33" s="217"/>
      <c r="AFF33" s="217"/>
      <c r="AFG33" s="217"/>
      <c r="AFH33" s="217"/>
      <c r="AFI33" s="217"/>
      <c r="AFJ33" s="217"/>
      <c r="AFK33" s="217"/>
      <c r="AFL33" s="217"/>
      <c r="AFM33" s="217">
        <f>AFM34+AFM53</f>
        <v>1543312</v>
      </c>
      <c r="AFN33" s="217"/>
      <c r="AFO33" s="217"/>
      <c r="AFP33" s="217"/>
      <c r="AFQ33" s="217"/>
      <c r="AFR33" s="217"/>
      <c r="AFS33" s="217"/>
      <c r="AFT33" s="217"/>
      <c r="AFU33" s="217"/>
      <c r="AFV33" s="217"/>
      <c r="AFW33" s="217"/>
      <c r="AFX33" s="217"/>
      <c r="AFY33" s="217"/>
      <c r="AFZ33" s="217"/>
      <c r="AGA33" s="217"/>
      <c r="AGB33" s="217">
        <f>AGB34+AGB53</f>
        <v>536802.26</v>
      </c>
      <c r="AGC33" s="217"/>
      <c r="AGD33" s="217"/>
      <c r="AGE33" s="217"/>
      <c r="AGF33" s="217"/>
      <c r="AGG33" s="217"/>
      <c r="AGH33" s="217"/>
      <c r="AGI33" s="217"/>
      <c r="AGJ33" s="217"/>
      <c r="AGK33" s="217"/>
      <c r="AGL33" s="217"/>
      <c r="AGM33" s="217">
        <f>AGM34+AGM53</f>
        <v>1543312</v>
      </c>
      <c r="AGN33" s="217"/>
      <c r="AGO33" s="217"/>
      <c r="AGP33" s="217"/>
      <c r="AGQ33" s="217"/>
      <c r="AGR33" s="217"/>
      <c r="AGS33" s="217"/>
      <c r="AGT33" s="217"/>
      <c r="AGU33" s="217"/>
      <c r="AGV33" s="217"/>
      <c r="AGW33" s="217"/>
      <c r="AGX33" s="217"/>
      <c r="AGY33" s="217"/>
      <c r="AGZ33" s="217"/>
      <c r="AHA33" s="218"/>
      <c r="AHB33" s="217">
        <f>AHB34+AHB53</f>
        <v>872892.54</v>
      </c>
      <c r="AHC33" s="217"/>
      <c r="AHD33" s="217"/>
      <c r="AHE33" s="217"/>
      <c r="AHF33" s="217"/>
      <c r="AHG33" s="217"/>
      <c r="AHH33" s="217"/>
      <c r="AHI33" s="217"/>
      <c r="AHJ33" s="217"/>
      <c r="AHK33" s="217"/>
      <c r="AHL33" s="217"/>
      <c r="AHM33" s="217">
        <f>AHM34+AHM53</f>
        <v>2471000</v>
      </c>
      <c r="AHN33" s="217"/>
      <c r="AHO33" s="217"/>
      <c r="AHP33" s="217"/>
      <c r="AHQ33" s="217"/>
      <c r="AHR33" s="217"/>
      <c r="AHS33" s="217"/>
      <c r="AHT33" s="217"/>
      <c r="AHU33" s="217"/>
      <c r="AHV33" s="217"/>
      <c r="AHW33" s="217"/>
      <c r="AHX33" s="217"/>
      <c r="AHY33" s="217"/>
      <c r="AHZ33" s="217"/>
      <c r="AIA33" s="217"/>
      <c r="AIB33" s="217">
        <f>AIB34+AIB53</f>
        <v>872892.54</v>
      </c>
      <c r="AIC33" s="217"/>
      <c r="AID33" s="217"/>
      <c r="AIE33" s="217"/>
      <c r="AIF33" s="217"/>
      <c r="AIG33" s="217"/>
      <c r="AIH33" s="217"/>
      <c r="AII33" s="217"/>
      <c r="AIJ33" s="217"/>
      <c r="AIK33" s="217"/>
      <c r="AIL33" s="217"/>
      <c r="AIM33" s="217">
        <f>AIM34+AIM53</f>
        <v>2471000</v>
      </c>
      <c r="AIN33" s="217"/>
      <c r="AIO33" s="217"/>
      <c r="AIP33" s="217"/>
      <c r="AIQ33" s="217"/>
      <c r="AIR33" s="217"/>
      <c r="AIS33" s="217"/>
      <c r="AIT33" s="217"/>
      <c r="AIU33" s="217"/>
      <c r="AIV33" s="217"/>
      <c r="AIW33" s="217"/>
      <c r="AIX33" s="217"/>
      <c r="AIY33" s="217"/>
      <c r="AIZ33" s="217"/>
      <c r="AJA33" s="218"/>
      <c r="AJB33" s="217">
        <f>AJB34+AJB53</f>
        <v>626720.54</v>
      </c>
      <c r="AJC33" s="217"/>
      <c r="AJD33" s="217"/>
      <c r="AJE33" s="217"/>
      <c r="AJF33" s="217"/>
      <c r="AJG33" s="217"/>
      <c r="AJH33" s="217"/>
      <c r="AJI33" s="217"/>
      <c r="AJJ33" s="217"/>
      <c r="AJK33" s="217"/>
      <c r="AJL33" s="217"/>
      <c r="AJM33" s="217">
        <f>AJM34+AJM53</f>
        <v>1896399.9999999998</v>
      </c>
      <c r="AJN33" s="217"/>
      <c r="AJO33" s="217"/>
      <c r="AJP33" s="217"/>
      <c r="AJQ33" s="217"/>
      <c r="AJR33" s="217"/>
      <c r="AJS33" s="217"/>
      <c r="AJT33" s="217"/>
      <c r="AJU33" s="217"/>
      <c r="AJV33" s="217"/>
      <c r="AJW33" s="217"/>
      <c r="AJX33" s="217"/>
      <c r="AJY33" s="217"/>
      <c r="AJZ33" s="217"/>
      <c r="AKA33" s="217"/>
      <c r="AKB33" s="217">
        <f>AKB34+AKB53</f>
        <v>626720.54</v>
      </c>
      <c r="AKC33" s="217"/>
      <c r="AKD33" s="217"/>
      <c r="AKE33" s="217"/>
      <c r="AKF33" s="217"/>
      <c r="AKG33" s="217"/>
      <c r="AKH33" s="217"/>
      <c r="AKI33" s="217"/>
      <c r="AKJ33" s="217"/>
      <c r="AKK33" s="217"/>
      <c r="AKL33" s="217"/>
      <c r="AKM33" s="217">
        <f>AKM34+AKM53</f>
        <v>1896399.9999999998</v>
      </c>
      <c r="AKN33" s="217"/>
      <c r="AKO33" s="217"/>
      <c r="AKP33" s="217"/>
      <c r="AKQ33" s="217"/>
      <c r="AKR33" s="217"/>
      <c r="AKS33" s="217"/>
      <c r="AKT33" s="217"/>
      <c r="AKU33" s="217"/>
      <c r="AKV33" s="217"/>
      <c r="AKW33" s="217"/>
      <c r="AKX33" s="217"/>
      <c r="AKY33" s="217"/>
      <c r="AKZ33" s="217"/>
      <c r="ALA33" s="218"/>
      <c r="ALB33" s="217">
        <f>ALB34+ALB53</f>
        <v>742466.63</v>
      </c>
      <c r="ALC33" s="217"/>
      <c r="ALD33" s="217"/>
      <c r="ALE33" s="217"/>
      <c r="ALF33" s="217"/>
      <c r="ALG33" s="217"/>
      <c r="ALH33" s="217"/>
      <c r="ALI33" s="217"/>
      <c r="ALJ33" s="217"/>
      <c r="ALK33" s="217"/>
      <c r="ALL33" s="217"/>
      <c r="ALM33" s="217">
        <f>ALM34+ALM53</f>
        <v>1950400</v>
      </c>
      <c r="ALN33" s="217"/>
      <c r="ALO33" s="217"/>
      <c r="ALP33" s="217"/>
      <c r="ALQ33" s="217"/>
      <c r="ALR33" s="217"/>
      <c r="ALS33" s="217"/>
      <c r="ALT33" s="217"/>
      <c r="ALU33" s="217"/>
      <c r="ALV33" s="217"/>
      <c r="ALW33" s="217"/>
      <c r="ALX33" s="217"/>
      <c r="ALY33" s="217"/>
      <c r="ALZ33" s="217"/>
      <c r="AMA33" s="217"/>
      <c r="AMB33" s="217">
        <f>AMB34+AMB53</f>
        <v>742466.63</v>
      </c>
      <c r="AMC33" s="217"/>
      <c r="AMD33" s="217"/>
      <c r="AME33" s="217"/>
      <c r="AMF33" s="217"/>
      <c r="AMG33" s="217"/>
      <c r="AMH33" s="217"/>
      <c r="AMI33" s="217"/>
      <c r="AMJ33" s="217"/>
      <c r="AMK33" s="217"/>
      <c r="AML33" s="217"/>
      <c r="AMM33" s="217">
        <f>AMM34+AMM53</f>
        <v>1950400</v>
      </c>
      <c r="AMN33" s="217"/>
      <c r="AMO33" s="217"/>
      <c r="AMP33" s="217"/>
      <c r="AMQ33" s="217"/>
      <c r="AMR33" s="217"/>
      <c r="AMS33" s="217"/>
      <c r="AMT33" s="217"/>
      <c r="AMU33" s="217"/>
      <c r="AMV33" s="217"/>
      <c r="AMW33" s="217"/>
      <c r="AMX33" s="217"/>
      <c r="AMY33" s="217"/>
      <c r="AMZ33" s="217"/>
      <c r="ANA33" s="218"/>
      <c r="ANB33" s="217">
        <f>ANB34+ANB53</f>
        <v>611406.52</v>
      </c>
      <c r="ANC33" s="217"/>
      <c r="AND33" s="217"/>
      <c r="ANE33" s="217"/>
      <c r="ANF33" s="217"/>
      <c r="ANG33" s="217"/>
      <c r="ANH33" s="217"/>
      <c r="ANI33" s="217"/>
      <c r="ANJ33" s="217"/>
      <c r="ANK33" s="217"/>
      <c r="ANL33" s="217"/>
      <c r="ANM33" s="217">
        <f>ANM34+ANM53</f>
        <v>1716932.01</v>
      </c>
      <c r="ANN33" s="217"/>
      <c r="ANO33" s="217"/>
      <c r="ANP33" s="217"/>
      <c r="ANQ33" s="217"/>
      <c r="ANR33" s="217"/>
      <c r="ANS33" s="217"/>
      <c r="ANT33" s="217"/>
      <c r="ANU33" s="217"/>
      <c r="ANV33" s="217"/>
      <c r="ANW33" s="217"/>
      <c r="ANX33" s="217"/>
      <c r="ANY33" s="217"/>
      <c r="ANZ33" s="217"/>
      <c r="AOA33" s="217"/>
      <c r="AOB33" s="217">
        <f>AOB34+AOB53</f>
        <v>611406.52</v>
      </c>
      <c r="AOC33" s="217"/>
      <c r="AOD33" s="217"/>
      <c r="AOE33" s="217"/>
      <c r="AOF33" s="217"/>
      <c r="AOG33" s="217"/>
      <c r="AOH33" s="217"/>
      <c r="AOI33" s="217"/>
      <c r="AOJ33" s="217"/>
      <c r="AOK33" s="217"/>
      <c r="AOL33" s="217"/>
      <c r="AOM33" s="217">
        <f>AOM34+AOM53</f>
        <v>1716932.01</v>
      </c>
      <c r="AON33" s="217"/>
      <c r="AOO33" s="217"/>
      <c r="AOP33" s="217"/>
      <c r="AOQ33" s="217"/>
      <c r="AOR33" s="217"/>
      <c r="AOS33" s="217"/>
      <c r="AOT33" s="217"/>
      <c r="AOU33" s="217"/>
      <c r="AOV33" s="217"/>
      <c r="AOW33" s="217"/>
      <c r="AOX33" s="217"/>
      <c r="AOY33" s="217"/>
      <c r="AOZ33" s="217"/>
      <c r="APA33" s="218"/>
      <c r="APB33" s="217">
        <f>APB34+APB53</f>
        <v>886228.49</v>
      </c>
      <c r="APC33" s="217"/>
      <c r="APD33" s="217"/>
      <c r="APE33" s="217"/>
      <c r="APF33" s="217"/>
      <c r="APG33" s="217"/>
      <c r="APH33" s="217"/>
      <c r="API33" s="217"/>
      <c r="APJ33" s="217"/>
      <c r="APK33" s="217"/>
      <c r="APL33" s="217"/>
      <c r="APM33" s="217">
        <f>APM34+APM53</f>
        <v>1767400.0000000002</v>
      </c>
      <c r="APN33" s="217"/>
      <c r="APO33" s="217"/>
      <c r="APP33" s="217"/>
      <c r="APQ33" s="217"/>
      <c r="APR33" s="217"/>
      <c r="APS33" s="217"/>
      <c r="APT33" s="217"/>
      <c r="APU33" s="217"/>
      <c r="APV33" s="217"/>
      <c r="APW33" s="217"/>
      <c r="APX33" s="217"/>
      <c r="APY33" s="217"/>
      <c r="APZ33" s="217"/>
      <c r="AQA33" s="217"/>
      <c r="AQB33" s="217">
        <f>AQB34+AQB53</f>
        <v>886228.49</v>
      </c>
      <c r="AQC33" s="217"/>
      <c r="AQD33" s="217"/>
      <c r="AQE33" s="217"/>
      <c r="AQF33" s="217"/>
      <c r="AQG33" s="217"/>
      <c r="AQH33" s="217"/>
      <c r="AQI33" s="217"/>
      <c r="AQJ33" s="217"/>
      <c r="AQK33" s="217"/>
      <c r="AQL33" s="217"/>
      <c r="AQM33" s="217">
        <f>AQM34+AQM53</f>
        <v>1767400.0000000002</v>
      </c>
      <c r="AQN33" s="217"/>
      <c r="AQO33" s="217"/>
      <c r="AQP33" s="217"/>
      <c r="AQQ33" s="217"/>
      <c r="AQR33" s="217"/>
      <c r="AQS33" s="217"/>
      <c r="AQT33" s="217"/>
      <c r="AQU33" s="217"/>
      <c r="AQV33" s="217"/>
      <c r="AQW33" s="217"/>
      <c r="AQX33" s="217"/>
      <c r="AQY33" s="217"/>
      <c r="AQZ33" s="217"/>
      <c r="ARA33" s="218"/>
      <c r="ARB33" s="217">
        <f>ARB34+ARB53</f>
        <v>1340139</v>
      </c>
      <c r="ARC33" s="217"/>
      <c r="ARD33" s="217"/>
      <c r="ARE33" s="217"/>
      <c r="ARF33" s="217"/>
      <c r="ARG33" s="217"/>
      <c r="ARH33" s="217"/>
      <c r="ARI33" s="217"/>
      <c r="ARJ33" s="217"/>
      <c r="ARK33" s="217"/>
      <c r="ARL33" s="217"/>
      <c r="ARM33" s="217">
        <f>ARM34+ARM53</f>
        <v>3256160</v>
      </c>
      <c r="ARN33" s="217"/>
      <c r="ARO33" s="217"/>
      <c r="ARP33" s="217"/>
      <c r="ARQ33" s="217"/>
      <c r="ARR33" s="217"/>
      <c r="ARS33" s="217"/>
      <c r="ART33" s="217"/>
      <c r="ARU33" s="217"/>
      <c r="ARV33" s="217"/>
      <c r="ARW33" s="217"/>
      <c r="ARX33" s="217"/>
      <c r="ARY33" s="217"/>
      <c r="ARZ33" s="217"/>
      <c r="ASA33" s="217"/>
      <c r="ASB33" s="217">
        <f>ASB34+ASB53</f>
        <v>1340139</v>
      </c>
      <c r="ASC33" s="217"/>
      <c r="ASD33" s="217"/>
      <c r="ASE33" s="217"/>
      <c r="ASF33" s="217"/>
      <c r="ASG33" s="217"/>
      <c r="ASH33" s="217"/>
      <c r="ASI33" s="217"/>
      <c r="ASJ33" s="217"/>
      <c r="ASK33" s="217"/>
      <c r="ASL33" s="217"/>
      <c r="ASM33" s="217">
        <f>ASM34+ASM53</f>
        <v>3256160</v>
      </c>
      <c r="ASN33" s="217"/>
      <c r="ASO33" s="217"/>
      <c r="ASP33" s="217"/>
      <c r="ASQ33" s="217"/>
      <c r="ASR33" s="217"/>
      <c r="ASS33" s="217"/>
      <c r="AST33" s="217"/>
      <c r="ASU33" s="217"/>
      <c r="ASV33" s="217"/>
      <c r="ASW33" s="217"/>
      <c r="ASX33" s="217"/>
      <c r="ASY33" s="217"/>
      <c r="ASZ33" s="217"/>
      <c r="ATA33" s="218"/>
      <c r="ATB33" s="217">
        <f>ATB34+ATB53</f>
        <v>516330.76</v>
      </c>
      <c r="ATC33" s="217"/>
      <c r="ATD33" s="217"/>
      <c r="ATE33" s="217"/>
      <c r="ATF33" s="217"/>
      <c r="ATG33" s="217"/>
      <c r="ATH33" s="217"/>
      <c r="ATI33" s="217"/>
      <c r="ATJ33" s="217"/>
      <c r="ATK33" s="217"/>
      <c r="ATL33" s="217"/>
      <c r="ATM33" s="217">
        <f>ATM34+ATM53</f>
        <v>1429310</v>
      </c>
      <c r="ATN33" s="217"/>
      <c r="ATO33" s="217"/>
      <c r="ATP33" s="217"/>
      <c r="ATQ33" s="217"/>
      <c r="ATR33" s="217"/>
      <c r="ATS33" s="217"/>
      <c r="ATT33" s="217"/>
      <c r="ATU33" s="217"/>
      <c r="ATV33" s="217"/>
      <c r="ATW33" s="217"/>
      <c r="ATX33" s="217"/>
      <c r="ATY33" s="217"/>
      <c r="ATZ33" s="217"/>
      <c r="AUA33" s="217"/>
      <c r="AUB33" s="217">
        <f>AUB34+AUB53</f>
        <v>516330.76</v>
      </c>
      <c r="AUC33" s="217"/>
      <c r="AUD33" s="217"/>
      <c r="AUE33" s="217"/>
      <c r="AUF33" s="217"/>
      <c r="AUG33" s="217"/>
      <c r="AUH33" s="217"/>
      <c r="AUI33" s="217"/>
      <c r="AUJ33" s="217"/>
      <c r="AUK33" s="217"/>
      <c r="AUL33" s="217"/>
      <c r="AUM33" s="217">
        <f>AUM34+AUM53</f>
        <v>1429310</v>
      </c>
      <c r="AUN33" s="217"/>
      <c r="AUO33" s="217"/>
      <c r="AUP33" s="217"/>
      <c r="AUQ33" s="217"/>
      <c r="AUR33" s="217"/>
      <c r="AUS33" s="217"/>
      <c r="AUT33" s="217"/>
      <c r="AUU33" s="217"/>
      <c r="AUV33" s="217"/>
      <c r="AUW33" s="217"/>
      <c r="AUX33" s="217"/>
      <c r="AUY33" s="217"/>
      <c r="AUZ33" s="217"/>
      <c r="AVA33" s="218"/>
      <c r="AVB33" s="217">
        <f>AVB34+AVB53</f>
        <v>446121.14</v>
      </c>
      <c r="AVC33" s="217"/>
      <c r="AVD33" s="217"/>
      <c r="AVE33" s="217"/>
      <c r="AVF33" s="217"/>
      <c r="AVG33" s="217"/>
      <c r="AVH33" s="217"/>
      <c r="AVI33" s="217"/>
      <c r="AVJ33" s="217"/>
      <c r="AVK33" s="217"/>
      <c r="AVL33" s="217"/>
      <c r="AVM33" s="217">
        <f>AVM34+AVM53</f>
        <v>1449000</v>
      </c>
      <c r="AVN33" s="217"/>
      <c r="AVO33" s="217"/>
      <c r="AVP33" s="217"/>
      <c r="AVQ33" s="217"/>
      <c r="AVR33" s="217"/>
      <c r="AVS33" s="217"/>
      <c r="AVT33" s="217"/>
      <c r="AVU33" s="217"/>
      <c r="AVV33" s="217"/>
      <c r="AVW33" s="217"/>
      <c r="AVX33" s="217"/>
      <c r="AVY33" s="217"/>
      <c r="AVZ33" s="217"/>
      <c r="AWA33" s="217"/>
      <c r="AWB33" s="217">
        <f>AWB34+AWB53</f>
        <v>446121.14</v>
      </c>
      <c r="AWC33" s="217"/>
      <c r="AWD33" s="217"/>
      <c r="AWE33" s="217"/>
      <c r="AWF33" s="217"/>
      <c r="AWG33" s="217"/>
      <c r="AWH33" s="217"/>
      <c r="AWI33" s="217"/>
      <c r="AWJ33" s="217"/>
      <c r="AWK33" s="217"/>
      <c r="AWL33" s="217"/>
      <c r="AWM33" s="217">
        <f>AWM34+AWM53</f>
        <v>1449000</v>
      </c>
      <c r="AWN33" s="217"/>
      <c r="AWO33" s="217"/>
      <c r="AWP33" s="217"/>
      <c r="AWQ33" s="217"/>
      <c r="AWR33" s="217"/>
      <c r="AWS33" s="217"/>
      <c r="AWT33" s="217"/>
      <c r="AWU33" s="217"/>
      <c r="AWV33" s="217"/>
      <c r="AWW33" s="217"/>
      <c r="AWX33" s="217"/>
      <c r="AWY33" s="217"/>
      <c r="AWZ33" s="217"/>
      <c r="AXA33" s="218"/>
      <c r="AXB33" s="217">
        <f>AXB34+AXB53</f>
        <v>848901.81</v>
      </c>
      <c r="AXC33" s="217"/>
      <c r="AXD33" s="217"/>
      <c r="AXE33" s="217"/>
      <c r="AXF33" s="217"/>
      <c r="AXG33" s="217"/>
      <c r="AXH33" s="217"/>
      <c r="AXI33" s="217"/>
      <c r="AXJ33" s="217"/>
      <c r="AXK33" s="217"/>
      <c r="AXL33" s="217"/>
      <c r="AXM33" s="217">
        <f>AXM34+AXM53</f>
        <v>2420000</v>
      </c>
      <c r="AXN33" s="217"/>
      <c r="AXO33" s="217"/>
      <c r="AXP33" s="217"/>
      <c r="AXQ33" s="217"/>
      <c r="AXR33" s="217"/>
      <c r="AXS33" s="217"/>
      <c r="AXT33" s="217"/>
      <c r="AXU33" s="217"/>
      <c r="AXV33" s="217"/>
      <c r="AXW33" s="217"/>
      <c r="AXX33" s="217"/>
      <c r="AXY33" s="217"/>
      <c r="AXZ33" s="217"/>
      <c r="AYA33" s="217"/>
      <c r="AYB33" s="217">
        <f>AYB34+AYB53</f>
        <v>848901.81</v>
      </c>
      <c r="AYC33" s="217"/>
      <c r="AYD33" s="217"/>
      <c r="AYE33" s="217"/>
      <c r="AYF33" s="217"/>
      <c r="AYG33" s="217"/>
      <c r="AYH33" s="217"/>
      <c r="AYI33" s="217"/>
      <c r="AYJ33" s="217"/>
      <c r="AYK33" s="217"/>
      <c r="AYL33" s="217"/>
      <c r="AYM33" s="217">
        <f>AYM34+AYM53</f>
        <v>2420000</v>
      </c>
      <c r="AYN33" s="217"/>
      <c r="AYO33" s="217"/>
      <c r="AYP33" s="217"/>
      <c r="AYQ33" s="217"/>
      <c r="AYR33" s="217"/>
      <c r="AYS33" s="217"/>
      <c r="AYT33" s="217"/>
      <c r="AYU33" s="217"/>
      <c r="AYV33" s="217"/>
      <c r="AYW33" s="217"/>
      <c r="AYX33" s="217"/>
      <c r="AYY33" s="217"/>
      <c r="AYZ33" s="217"/>
      <c r="AZA33" s="218"/>
      <c r="AZB33" s="217">
        <f>AZB34+AZB53</f>
        <v>418412.46999999991</v>
      </c>
      <c r="AZC33" s="217"/>
      <c r="AZD33" s="217"/>
      <c r="AZE33" s="217"/>
      <c r="AZF33" s="217"/>
      <c r="AZG33" s="217"/>
      <c r="AZH33" s="217"/>
      <c r="AZI33" s="217"/>
      <c r="AZJ33" s="217"/>
      <c r="AZK33" s="217"/>
      <c r="AZL33" s="217"/>
      <c r="AZM33" s="217">
        <f>AZM34+AZM53</f>
        <v>2037280</v>
      </c>
      <c r="AZN33" s="217"/>
      <c r="AZO33" s="217"/>
      <c r="AZP33" s="217"/>
      <c r="AZQ33" s="217"/>
      <c r="AZR33" s="217"/>
      <c r="AZS33" s="217"/>
      <c r="AZT33" s="217"/>
      <c r="AZU33" s="217"/>
      <c r="AZV33" s="217"/>
      <c r="AZW33" s="217"/>
      <c r="AZX33" s="217"/>
      <c r="AZY33" s="217"/>
      <c r="AZZ33" s="217"/>
      <c r="BAA33" s="217"/>
      <c r="BAB33" s="217">
        <f>BAB34+BAB53</f>
        <v>418412.46999999991</v>
      </c>
      <c r="BAC33" s="217"/>
      <c r="BAD33" s="217"/>
      <c r="BAE33" s="217"/>
      <c r="BAF33" s="217"/>
      <c r="BAG33" s="217"/>
      <c r="BAH33" s="217"/>
      <c r="BAI33" s="217"/>
      <c r="BAJ33" s="217"/>
      <c r="BAK33" s="217"/>
      <c r="BAL33" s="217"/>
      <c r="BAM33" s="217">
        <f>BAM34+BAM53</f>
        <v>2037280</v>
      </c>
      <c r="BAN33" s="217"/>
      <c r="BAO33" s="217"/>
      <c r="BAP33" s="217"/>
      <c r="BAQ33" s="217"/>
      <c r="BAR33" s="217"/>
      <c r="BAS33" s="217"/>
      <c r="BAT33" s="217"/>
      <c r="BAU33" s="217"/>
      <c r="BAV33" s="217"/>
      <c r="BAW33" s="217"/>
      <c r="BAX33" s="217"/>
      <c r="BAY33" s="217"/>
      <c r="BAZ33" s="217"/>
      <c r="BBA33" s="218"/>
      <c r="BBB33" s="217">
        <f>BBB34+BBB53</f>
        <v>8249299.8899999997</v>
      </c>
      <c r="BBC33" s="217"/>
      <c r="BBD33" s="217"/>
      <c r="BBE33" s="217"/>
      <c r="BBF33" s="217"/>
      <c r="BBG33" s="217"/>
      <c r="BBH33" s="217"/>
      <c r="BBI33" s="217"/>
      <c r="BBJ33" s="217"/>
      <c r="BBK33" s="217"/>
      <c r="BBL33" s="217"/>
      <c r="BBM33" s="217">
        <f>BBM34+BBM53</f>
        <v>23932691</v>
      </c>
      <c r="BBN33" s="217"/>
      <c r="BBO33" s="217"/>
      <c r="BBP33" s="217"/>
      <c r="BBQ33" s="217"/>
      <c r="BBR33" s="217"/>
      <c r="BBS33" s="217"/>
      <c r="BBT33" s="217"/>
      <c r="BBU33" s="217"/>
      <c r="BBV33" s="217"/>
      <c r="BBW33" s="217"/>
      <c r="BBX33" s="217"/>
      <c r="BBY33" s="217"/>
      <c r="BBZ33" s="217"/>
      <c r="BCA33" s="217"/>
      <c r="BCB33" s="217">
        <f>BCB34+BCB53</f>
        <v>8249299.8899999997</v>
      </c>
      <c r="BCC33" s="217"/>
      <c r="BCD33" s="217"/>
      <c r="BCE33" s="217"/>
      <c r="BCF33" s="217"/>
      <c r="BCG33" s="217"/>
      <c r="BCH33" s="217"/>
      <c r="BCI33" s="217"/>
      <c r="BCJ33" s="217"/>
      <c r="BCK33" s="217"/>
      <c r="BCL33" s="217"/>
      <c r="BCM33" s="217">
        <f>BCM34+BCM53</f>
        <v>23932691</v>
      </c>
      <c r="BCN33" s="217"/>
      <c r="BCO33" s="217"/>
      <c r="BCP33" s="217"/>
      <c r="BCQ33" s="217"/>
      <c r="BCR33" s="217"/>
      <c r="BCS33" s="217"/>
      <c r="BCT33" s="217"/>
      <c r="BCU33" s="217"/>
      <c r="BCV33" s="217"/>
      <c r="BCW33" s="217"/>
      <c r="BCX33" s="217"/>
      <c r="BCY33" s="217"/>
      <c r="BCZ33" s="217"/>
      <c r="BDA33" s="218"/>
      <c r="BDB33" s="217">
        <f>BDB34+BDB53</f>
        <v>2093313.9300000002</v>
      </c>
      <c r="BDC33" s="217"/>
      <c r="BDD33" s="217"/>
      <c r="BDE33" s="217"/>
      <c r="BDF33" s="217"/>
      <c r="BDG33" s="217"/>
      <c r="BDH33" s="217"/>
      <c r="BDI33" s="217"/>
      <c r="BDJ33" s="217"/>
      <c r="BDK33" s="217"/>
      <c r="BDL33" s="217"/>
      <c r="BDM33" s="217">
        <f>BDM34+BDM53</f>
        <v>5506598</v>
      </c>
      <c r="BDN33" s="217"/>
      <c r="BDO33" s="217"/>
      <c r="BDP33" s="217"/>
      <c r="BDQ33" s="217"/>
      <c r="BDR33" s="217"/>
      <c r="BDS33" s="217"/>
      <c r="BDT33" s="217"/>
      <c r="BDU33" s="217"/>
      <c r="BDV33" s="217"/>
      <c r="BDW33" s="217"/>
      <c r="BDX33" s="217"/>
      <c r="BDY33" s="217"/>
      <c r="BDZ33" s="217"/>
      <c r="BEA33" s="217"/>
      <c r="BEB33" s="217">
        <f>BEB34+BEB53</f>
        <v>2093313.9300000002</v>
      </c>
      <c r="BEC33" s="217"/>
      <c r="BED33" s="217"/>
      <c r="BEE33" s="217"/>
      <c r="BEF33" s="217"/>
      <c r="BEG33" s="217"/>
      <c r="BEH33" s="217"/>
      <c r="BEI33" s="217"/>
      <c r="BEJ33" s="217"/>
      <c r="BEK33" s="217"/>
      <c r="BEL33" s="217"/>
      <c r="BEM33" s="217">
        <f>BEM34+BEM53</f>
        <v>5506598</v>
      </c>
      <c r="BEN33" s="217"/>
      <c r="BEO33" s="217"/>
      <c r="BEP33" s="217"/>
      <c r="BEQ33" s="217"/>
      <c r="BER33" s="217"/>
      <c r="BES33" s="217"/>
      <c r="BET33" s="217"/>
      <c r="BEU33" s="217"/>
      <c r="BEV33" s="217"/>
      <c r="BEW33" s="217"/>
      <c r="BEX33" s="217"/>
      <c r="BEY33" s="217"/>
      <c r="BEZ33" s="217"/>
      <c r="BFA33" s="218"/>
      <c r="BFB33" s="217">
        <f>BFB34+BFB53</f>
        <v>1720138.8199999998</v>
      </c>
      <c r="BFC33" s="217"/>
      <c r="BFD33" s="217"/>
      <c r="BFE33" s="217"/>
      <c r="BFF33" s="217"/>
      <c r="BFG33" s="217"/>
      <c r="BFH33" s="217"/>
      <c r="BFI33" s="217"/>
      <c r="BFJ33" s="217"/>
      <c r="BFK33" s="217"/>
      <c r="BFL33" s="217"/>
      <c r="BFM33" s="217">
        <f>BFM34+BFM53</f>
        <v>4873150</v>
      </c>
      <c r="BFN33" s="217"/>
      <c r="BFO33" s="217"/>
      <c r="BFP33" s="217"/>
      <c r="BFQ33" s="217"/>
      <c r="BFR33" s="217"/>
      <c r="BFS33" s="217"/>
      <c r="BFT33" s="217"/>
      <c r="BFU33" s="217"/>
      <c r="BFV33" s="217"/>
      <c r="BFW33" s="217"/>
      <c r="BFX33" s="217"/>
      <c r="BFY33" s="217"/>
      <c r="BFZ33" s="217"/>
      <c r="BGA33" s="217"/>
      <c r="BGB33" s="217">
        <f>BGB34+BGB53</f>
        <v>1720138.8199999998</v>
      </c>
      <c r="BGC33" s="217"/>
      <c r="BGD33" s="217"/>
      <c r="BGE33" s="217"/>
      <c r="BGF33" s="217"/>
      <c r="BGG33" s="217"/>
      <c r="BGH33" s="217"/>
      <c r="BGI33" s="217"/>
      <c r="BGJ33" s="217"/>
      <c r="BGK33" s="217"/>
      <c r="BGL33" s="217"/>
      <c r="BGM33" s="217">
        <f>BGM34+BGM53</f>
        <v>4873150</v>
      </c>
      <c r="BGN33" s="217"/>
      <c r="BGO33" s="217"/>
      <c r="BGP33" s="217"/>
      <c r="BGQ33" s="217"/>
      <c r="BGR33" s="217"/>
      <c r="BGS33" s="217"/>
      <c r="BGT33" s="217"/>
      <c r="BGU33" s="217"/>
      <c r="BGV33" s="217"/>
      <c r="BGW33" s="217"/>
      <c r="BGX33" s="217"/>
      <c r="BGY33" s="217"/>
      <c r="BGZ33" s="217"/>
      <c r="BHA33" s="218"/>
      <c r="BHB33" s="217">
        <f>BHB34+BHB53</f>
        <v>1894346.8900000001</v>
      </c>
      <c r="BHC33" s="217"/>
      <c r="BHD33" s="217"/>
      <c r="BHE33" s="217"/>
      <c r="BHF33" s="217"/>
      <c r="BHG33" s="217"/>
      <c r="BHH33" s="217"/>
      <c r="BHI33" s="217"/>
      <c r="BHJ33" s="217"/>
      <c r="BHK33" s="217"/>
      <c r="BHL33" s="217"/>
      <c r="BHM33" s="217">
        <f>BHM34+BHM53</f>
        <v>4795100</v>
      </c>
      <c r="BHN33" s="217"/>
      <c r="BHO33" s="217"/>
      <c r="BHP33" s="217"/>
      <c r="BHQ33" s="217"/>
      <c r="BHR33" s="217"/>
      <c r="BHS33" s="217"/>
      <c r="BHT33" s="217"/>
      <c r="BHU33" s="217"/>
      <c r="BHV33" s="217"/>
      <c r="BHW33" s="217"/>
      <c r="BHX33" s="217"/>
      <c r="BHY33" s="217"/>
      <c r="BHZ33" s="217"/>
      <c r="BIA33" s="217"/>
      <c r="BIB33" s="217">
        <f>BIB34+BIB53</f>
        <v>1894346.8900000001</v>
      </c>
      <c r="BIC33" s="217"/>
      <c r="BID33" s="217"/>
      <c r="BIE33" s="217"/>
      <c r="BIF33" s="217"/>
      <c r="BIG33" s="217"/>
      <c r="BIH33" s="217"/>
      <c r="BII33" s="217"/>
      <c r="BIJ33" s="217"/>
      <c r="BIK33" s="217"/>
      <c r="BIL33" s="217"/>
      <c r="BIM33" s="217">
        <f>BIM34+BIM53</f>
        <v>4795100</v>
      </c>
      <c r="BIN33" s="217"/>
      <c r="BIO33" s="217"/>
      <c r="BIP33" s="217"/>
      <c r="BIQ33" s="217"/>
      <c r="BIR33" s="217"/>
      <c r="BIS33" s="217"/>
      <c r="BIT33" s="217"/>
      <c r="BIU33" s="217"/>
      <c r="BIV33" s="217"/>
      <c r="BIW33" s="217"/>
      <c r="BIX33" s="217"/>
      <c r="BIY33" s="217"/>
      <c r="BIZ33" s="217"/>
      <c r="BJA33" s="218"/>
      <c r="BJB33" s="217">
        <f>BJB34+BJB53</f>
        <v>995479.56</v>
      </c>
      <c r="BJC33" s="217"/>
      <c r="BJD33" s="217"/>
      <c r="BJE33" s="217"/>
      <c r="BJF33" s="217"/>
      <c r="BJG33" s="217"/>
      <c r="BJH33" s="217"/>
      <c r="BJI33" s="217"/>
      <c r="BJJ33" s="217"/>
      <c r="BJK33" s="217"/>
      <c r="BJL33" s="217"/>
      <c r="BJM33" s="217">
        <f>BJM34+BJM53</f>
        <v>2516000</v>
      </c>
      <c r="BJN33" s="217"/>
      <c r="BJO33" s="217"/>
      <c r="BJP33" s="217"/>
      <c r="BJQ33" s="217"/>
      <c r="BJR33" s="217"/>
      <c r="BJS33" s="217"/>
      <c r="BJT33" s="217"/>
      <c r="BJU33" s="217"/>
      <c r="BJV33" s="217"/>
      <c r="BJW33" s="217"/>
      <c r="BJX33" s="217"/>
      <c r="BJY33" s="217"/>
      <c r="BJZ33" s="217"/>
      <c r="BKA33" s="217"/>
      <c r="BKB33" s="217">
        <f>BKB34+BKB53</f>
        <v>995479.56</v>
      </c>
      <c r="BKC33" s="217"/>
      <c r="BKD33" s="217"/>
      <c r="BKE33" s="217"/>
      <c r="BKF33" s="217"/>
      <c r="BKG33" s="217"/>
      <c r="BKH33" s="217"/>
      <c r="BKI33" s="217"/>
      <c r="BKJ33" s="217"/>
      <c r="BKK33" s="217"/>
      <c r="BKL33" s="217"/>
      <c r="BKM33" s="217">
        <f>BKM34+BKM53</f>
        <v>2516000</v>
      </c>
      <c r="BKN33" s="217"/>
      <c r="BKO33" s="217"/>
      <c r="BKP33" s="217"/>
      <c r="BKQ33" s="217"/>
      <c r="BKR33" s="217"/>
      <c r="BKS33" s="217"/>
      <c r="BKT33" s="217"/>
      <c r="BKU33" s="217"/>
      <c r="BKV33" s="217"/>
      <c r="BKW33" s="217"/>
      <c r="BKX33" s="217"/>
      <c r="BKY33" s="217"/>
      <c r="BKZ33" s="217"/>
      <c r="BLA33" s="218"/>
      <c r="BLB33" s="217">
        <f>BLB34+BLB53</f>
        <v>3375949.66</v>
      </c>
      <c r="BLC33" s="217"/>
      <c r="BLD33" s="217"/>
      <c r="BLE33" s="217"/>
      <c r="BLF33" s="217"/>
      <c r="BLG33" s="217"/>
      <c r="BLH33" s="217"/>
      <c r="BLI33" s="217"/>
      <c r="BLJ33" s="217"/>
      <c r="BLK33" s="217"/>
      <c r="BLL33" s="217"/>
      <c r="BLM33" s="217">
        <f>BLM34+BLM53</f>
        <v>11865364.93</v>
      </c>
      <c r="BLN33" s="217"/>
      <c r="BLO33" s="217"/>
      <c r="BLP33" s="217"/>
      <c r="BLQ33" s="217"/>
      <c r="BLR33" s="217"/>
      <c r="BLS33" s="217"/>
      <c r="BLT33" s="217"/>
      <c r="BLU33" s="217"/>
      <c r="BLV33" s="217"/>
      <c r="BLW33" s="217"/>
      <c r="BLX33" s="217"/>
      <c r="BLY33" s="217"/>
      <c r="BLZ33" s="217"/>
      <c r="BMA33" s="217"/>
      <c r="BMB33" s="217">
        <f>BMB34+BMB53</f>
        <v>635439.6</v>
      </c>
      <c r="BMC33" s="217"/>
      <c r="BMD33" s="217"/>
      <c r="BME33" s="217"/>
      <c r="BMF33" s="217"/>
      <c r="BMG33" s="217"/>
      <c r="BMH33" s="217"/>
      <c r="BMI33" s="217"/>
      <c r="BMJ33" s="217"/>
      <c r="BMK33" s="217"/>
      <c r="BML33" s="217"/>
      <c r="BMM33" s="217">
        <f>BMM34+BMM53</f>
        <v>1874496.5300000003</v>
      </c>
      <c r="BMN33" s="217"/>
      <c r="BMO33" s="217"/>
      <c r="BMP33" s="217"/>
      <c r="BMQ33" s="217"/>
      <c r="BMR33" s="217"/>
      <c r="BMS33" s="217"/>
      <c r="BMT33" s="217"/>
      <c r="BMU33" s="217"/>
      <c r="BMV33" s="217"/>
      <c r="BMW33" s="217"/>
      <c r="BMX33" s="217"/>
      <c r="BMY33" s="217"/>
      <c r="BMZ33" s="217"/>
      <c r="BNA33" s="218"/>
      <c r="BNB33" s="40"/>
      <c r="BNC33" s="40"/>
      <c r="BND33" s="40"/>
      <c r="BNE33" s="40"/>
      <c r="BNF33" s="40"/>
      <c r="BNG33" s="40"/>
      <c r="BNH33" s="40"/>
      <c r="BNI33" s="40"/>
      <c r="BNJ33" s="40"/>
      <c r="BNK33" s="40"/>
      <c r="BNL33" s="40"/>
      <c r="BNM33" s="40"/>
      <c r="BNN33" s="40"/>
      <c r="BNO33" s="40"/>
      <c r="BNP33" s="40"/>
      <c r="BNQ33" s="40"/>
      <c r="BNR33" s="40"/>
      <c r="BNS33" s="40"/>
      <c r="BNT33" s="40"/>
      <c r="BNU33" s="40"/>
      <c r="BNV33" s="40"/>
      <c r="BNW33" s="40"/>
      <c r="BNX33" s="40"/>
      <c r="BNY33" s="40"/>
      <c r="BNZ33" s="40"/>
      <c r="BOA33" s="40"/>
      <c r="BOB33" s="40"/>
      <c r="BOC33" s="40"/>
      <c r="BOD33" s="40"/>
      <c r="BOE33" s="40"/>
      <c r="BOF33" s="40"/>
      <c r="BOG33" s="40"/>
      <c r="BOH33" s="40"/>
      <c r="BOI33" s="40"/>
      <c r="BOJ33" s="40"/>
      <c r="BOK33" s="40"/>
      <c r="BOL33" s="40"/>
      <c r="BOM33" s="40"/>
      <c r="BON33" s="40"/>
      <c r="BOO33" s="40"/>
      <c r="BOP33" s="40"/>
      <c r="BOQ33" s="40"/>
      <c r="BOR33" s="40"/>
      <c r="BOS33" s="40"/>
      <c r="BOT33" s="40"/>
      <c r="BOU33" s="40"/>
      <c r="BOV33" s="40"/>
      <c r="BOW33" s="40"/>
      <c r="BOX33" s="40"/>
      <c r="BOY33" s="40"/>
      <c r="BOZ33" s="40"/>
      <c r="BPA33" s="40"/>
    </row>
    <row r="34" spans="1:1769" s="51" customFormat="1" ht="47.25" customHeight="1">
      <c r="A34" s="234" t="s">
        <v>35</v>
      </c>
      <c r="B34" s="234"/>
      <c r="C34" s="234"/>
      <c r="D34" s="234"/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34"/>
      <c r="R34" s="234"/>
      <c r="S34" s="234"/>
      <c r="T34" s="234"/>
      <c r="U34" s="234"/>
      <c r="V34" s="234"/>
      <c r="W34" s="234"/>
      <c r="X34" s="234"/>
      <c r="Y34" s="234"/>
      <c r="Z34" s="234"/>
      <c r="AA34" s="234"/>
      <c r="AB34" s="234"/>
      <c r="AC34" s="234"/>
      <c r="AD34" s="234"/>
      <c r="AE34" s="234"/>
      <c r="AF34" s="234"/>
      <c r="AG34" s="234"/>
      <c r="AH34" s="234"/>
      <c r="AI34" s="234"/>
      <c r="AJ34" s="234"/>
      <c r="AK34" s="234"/>
      <c r="AL34" s="234"/>
      <c r="AM34" s="234"/>
      <c r="AN34" s="234"/>
      <c r="AO34" s="234"/>
      <c r="AP34" s="234"/>
      <c r="AQ34" s="234"/>
      <c r="AR34" s="234"/>
      <c r="AS34" s="235" t="s">
        <v>40</v>
      </c>
      <c r="AT34" s="236"/>
      <c r="AU34" s="236"/>
      <c r="AV34" s="236"/>
      <c r="AW34" s="236"/>
      <c r="AX34" s="236"/>
      <c r="AY34" s="236"/>
      <c r="AZ34" s="236"/>
      <c r="BA34" s="237"/>
      <c r="BB34" s="226">
        <f>BB36+BB37+BB38+BB42+BB43+BB44+BB45</f>
        <v>27268802.73</v>
      </c>
      <c r="BC34" s="227"/>
      <c r="BD34" s="227"/>
      <c r="BE34" s="227"/>
      <c r="BF34" s="227"/>
      <c r="BG34" s="227"/>
      <c r="BH34" s="227"/>
      <c r="BI34" s="227"/>
      <c r="BJ34" s="227"/>
      <c r="BK34" s="227"/>
      <c r="BL34" s="232"/>
      <c r="BM34" s="226">
        <f>BM36+BM37+BM38+BM42+BM43+BM44+BM45</f>
        <v>83995628.819999993</v>
      </c>
      <c r="BN34" s="227"/>
      <c r="BO34" s="227"/>
      <c r="BP34" s="227"/>
      <c r="BQ34" s="227"/>
      <c r="BR34" s="227"/>
      <c r="BS34" s="227"/>
      <c r="BT34" s="227"/>
      <c r="BU34" s="227"/>
      <c r="BV34" s="227"/>
      <c r="BW34" s="227"/>
      <c r="BX34" s="227"/>
      <c r="BY34" s="227"/>
      <c r="BZ34" s="227"/>
      <c r="CA34" s="232"/>
      <c r="CB34" s="226">
        <f>CB36+CB37+CB38+CB42+CB43+CB44+CB45</f>
        <v>24528923.069999997</v>
      </c>
      <c r="CC34" s="227"/>
      <c r="CD34" s="227"/>
      <c r="CE34" s="227"/>
      <c r="CF34" s="227"/>
      <c r="CG34" s="227"/>
      <c r="CH34" s="227"/>
      <c r="CI34" s="227"/>
      <c r="CJ34" s="227"/>
      <c r="CK34" s="227"/>
      <c r="CL34" s="232"/>
      <c r="CM34" s="226">
        <f>CM36+CM37+CM38+CM42+CM43+CM44+CM45</f>
        <v>74004760.420000002</v>
      </c>
      <c r="CN34" s="227"/>
      <c r="CO34" s="227"/>
      <c r="CP34" s="227"/>
      <c r="CQ34" s="227"/>
      <c r="CR34" s="227"/>
      <c r="CS34" s="227"/>
      <c r="CT34" s="227"/>
      <c r="CU34" s="227"/>
      <c r="CV34" s="227"/>
      <c r="CW34" s="227"/>
      <c r="CX34" s="227"/>
      <c r="CY34" s="227"/>
      <c r="CZ34" s="227"/>
      <c r="DA34" s="228"/>
      <c r="DB34" s="226">
        <f>DB36+DB37+DB38+DB42+DB43+DB44+DB45</f>
        <v>380611.61</v>
      </c>
      <c r="DC34" s="227"/>
      <c r="DD34" s="227"/>
      <c r="DE34" s="227"/>
      <c r="DF34" s="227"/>
      <c r="DG34" s="227"/>
      <c r="DH34" s="227"/>
      <c r="DI34" s="227"/>
      <c r="DJ34" s="227"/>
      <c r="DK34" s="227"/>
      <c r="DL34" s="232"/>
      <c r="DM34" s="226">
        <f>DM36+DM37+DM38+DM42+DM43+DM44+DM45</f>
        <v>1499100</v>
      </c>
      <c r="DN34" s="227"/>
      <c r="DO34" s="227"/>
      <c r="DP34" s="227"/>
      <c r="DQ34" s="227"/>
      <c r="DR34" s="227"/>
      <c r="DS34" s="227"/>
      <c r="DT34" s="227"/>
      <c r="DU34" s="227"/>
      <c r="DV34" s="227"/>
      <c r="DW34" s="227"/>
      <c r="DX34" s="227"/>
      <c r="DY34" s="227"/>
      <c r="DZ34" s="227"/>
      <c r="EA34" s="232"/>
      <c r="EB34" s="226">
        <f>EB36+EB37+EB38+EB42+EB43+EB44+EB45</f>
        <v>380611.61</v>
      </c>
      <c r="EC34" s="227"/>
      <c r="ED34" s="227"/>
      <c r="EE34" s="227"/>
      <c r="EF34" s="227"/>
      <c r="EG34" s="227"/>
      <c r="EH34" s="227"/>
      <c r="EI34" s="227"/>
      <c r="EJ34" s="227"/>
      <c r="EK34" s="227"/>
      <c r="EL34" s="232"/>
      <c r="EM34" s="226">
        <f>EM36+EM37+EM38+EM42+EM43+EM44+EM45</f>
        <v>1499100</v>
      </c>
      <c r="EN34" s="227"/>
      <c r="EO34" s="227"/>
      <c r="EP34" s="227"/>
      <c r="EQ34" s="227"/>
      <c r="ER34" s="227"/>
      <c r="ES34" s="227"/>
      <c r="ET34" s="227"/>
      <c r="EU34" s="227"/>
      <c r="EV34" s="227"/>
      <c r="EW34" s="227"/>
      <c r="EX34" s="227"/>
      <c r="EY34" s="227"/>
      <c r="EZ34" s="227"/>
      <c r="FA34" s="228"/>
      <c r="FB34" s="226">
        <f>FB36+FB37+FB38+FB42+FB43+FB44+FB45</f>
        <v>779540.71</v>
      </c>
      <c r="FC34" s="227"/>
      <c r="FD34" s="227"/>
      <c r="FE34" s="227"/>
      <c r="FF34" s="227"/>
      <c r="FG34" s="227"/>
      <c r="FH34" s="227"/>
      <c r="FI34" s="227"/>
      <c r="FJ34" s="227"/>
      <c r="FK34" s="227"/>
      <c r="FL34" s="232"/>
      <c r="FM34" s="226">
        <f>FM36+FM37+FM38+FM42+FM43+FM44+FM45</f>
        <v>1999999.9999999998</v>
      </c>
      <c r="FN34" s="227"/>
      <c r="FO34" s="227"/>
      <c r="FP34" s="227"/>
      <c r="FQ34" s="227"/>
      <c r="FR34" s="227"/>
      <c r="FS34" s="227"/>
      <c r="FT34" s="227"/>
      <c r="FU34" s="227"/>
      <c r="FV34" s="227"/>
      <c r="FW34" s="227"/>
      <c r="FX34" s="227"/>
      <c r="FY34" s="227"/>
      <c r="FZ34" s="227"/>
      <c r="GA34" s="232"/>
      <c r="GB34" s="226">
        <f>GB36+GB37+GB38+GB42+GB43+GB44+GB45</f>
        <v>779540.71</v>
      </c>
      <c r="GC34" s="227"/>
      <c r="GD34" s="227"/>
      <c r="GE34" s="227"/>
      <c r="GF34" s="227"/>
      <c r="GG34" s="227"/>
      <c r="GH34" s="227"/>
      <c r="GI34" s="227"/>
      <c r="GJ34" s="227"/>
      <c r="GK34" s="227"/>
      <c r="GL34" s="232"/>
      <c r="GM34" s="226">
        <f>GM36+GM37+GM38+GM42+GM43+GM44+GM45</f>
        <v>1999999.9999999998</v>
      </c>
      <c r="GN34" s="227"/>
      <c r="GO34" s="227"/>
      <c r="GP34" s="227"/>
      <c r="GQ34" s="227"/>
      <c r="GR34" s="227"/>
      <c r="GS34" s="227"/>
      <c r="GT34" s="227"/>
      <c r="GU34" s="227"/>
      <c r="GV34" s="227"/>
      <c r="GW34" s="227"/>
      <c r="GX34" s="227"/>
      <c r="GY34" s="227"/>
      <c r="GZ34" s="227"/>
      <c r="HA34" s="228"/>
      <c r="HB34" s="226">
        <f>HB36+HB37+HB38+HB42+HB43+HB44+HB45</f>
        <v>314362.68</v>
      </c>
      <c r="HC34" s="227"/>
      <c r="HD34" s="227"/>
      <c r="HE34" s="227"/>
      <c r="HF34" s="227"/>
      <c r="HG34" s="227"/>
      <c r="HH34" s="227"/>
      <c r="HI34" s="227"/>
      <c r="HJ34" s="227"/>
      <c r="HK34" s="227"/>
      <c r="HL34" s="232"/>
      <c r="HM34" s="226">
        <f>HM36+HM37+HM38+HM42+HM43+HM44+HM45</f>
        <v>1096798.3</v>
      </c>
      <c r="HN34" s="227"/>
      <c r="HO34" s="227"/>
      <c r="HP34" s="227"/>
      <c r="HQ34" s="227"/>
      <c r="HR34" s="227"/>
      <c r="HS34" s="227"/>
      <c r="HT34" s="227"/>
      <c r="HU34" s="227"/>
      <c r="HV34" s="227"/>
      <c r="HW34" s="227"/>
      <c r="HX34" s="227"/>
      <c r="HY34" s="227"/>
      <c r="HZ34" s="227"/>
      <c r="IA34" s="232"/>
      <c r="IB34" s="226">
        <f>IB36+IB37+IB38+IB42+IB43+IB44+IB45</f>
        <v>314362.68</v>
      </c>
      <c r="IC34" s="227"/>
      <c r="ID34" s="227"/>
      <c r="IE34" s="227"/>
      <c r="IF34" s="227"/>
      <c r="IG34" s="227"/>
      <c r="IH34" s="227"/>
      <c r="II34" s="227"/>
      <c r="IJ34" s="227"/>
      <c r="IK34" s="227"/>
      <c r="IL34" s="232"/>
      <c r="IM34" s="226">
        <f>IM36+IM37+IM38+IM42+IM43+IM44+IM45</f>
        <v>1096798.3</v>
      </c>
      <c r="IN34" s="227"/>
      <c r="IO34" s="227"/>
      <c r="IP34" s="227"/>
      <c r="IQ34" s="227"/>
      <c r="IR34" s="227"/>
      <c r="IS34" s="227"/>
      <c r="IT34" s="227"/>
      <c r="IU34" s="227"/>
      <c r="IV34" s="227"/>
      <c r="IW34" s="227"/>
      <c r="IX34" s="227"/>
      <c r="IY34" s="227"/>
      <c r="IZ34" s="227"/>
      <c r="JA34" s="228"/>
      <c r="JB34" s="226">
        <f>JB36+JB37+JB38+JB42+JB43+JB44+JB45</f>
        <v>453689.50000000006</v>
      </c>
      <c r="JC34" s="227"/>
      <c r="JD34" s="227"/>
      <c r="JE34" s="227"/>
      <c r="JF34" s="227"/>
      <c r="JG34" s="227"/>
      <c r="JH34" s="227"/>
      <c r="JI34" s="227"/>
      <c r="JJ34" s="227"/>
      <c r="JK34" s="227"/>
      <c r="JL34" s="232"/>
      <c r="JM34" s="226">
        <f>JM36+JM37+JM38+JM42+JM43+JM44+JM45</f>
        <v>1497000</v>
      </c>
      <c r="JN34" s="227"/>
      <c r="JO34" s="227"/>
      <c r="JP34" s="227"/>
      <c r="JQ34" s="227"/>
      <c r="JR34" s="227"/>
      <c r="JS34" s="227"/>
      <c r="JT34" s="227"/>
      <c r="JU34" s="227"/>
      <c r="JV34" s="227"/>
      <c r="JW34" s="227"/>
      <c r="JX34" s="227"/>
      <c r="JY34" s="227"/>
      <c r="JZ34" s="227"/>
      <c r="KA34" s="232"/>
      <c r="KB34" s="226">
        <f>KB36+KB37+KB38+KB42+KB43+KB44+KB45</f>
        <v>453689.50000000006</v>
      </c>
      <c r="KC34" s="227"/>
      <c r="KD34" s="227"/>
      <c r="KE34" s="227"/>
      <c r="KF34" s="227"/>
      <c r="KG34" s="227"/>
      <c r="KH34" s="227"/>
      <c r="KI34" s="227"/>
      <c r="KJ34" s="227"/>
      <c r="KK34" s="227"/>
      <c r="KL34" s="232"/>
      <c r="KM34" s="226">
        <f>KM36+KM37+KM38+KM42+KM43+KM44+KM45</f>
        <v>1497000</v>
      </c>
      <c r="KN34" s="227"/>
      <c r="KO34" s="227"/>
      <c r="KP34" s="227"/>
      <c r="KQ34" s="227"/>
      <c r="KR34" s="227"/>
      <c r="KS34" s="227"/>
      <c r="KT34" s="227"/>
      <c r="KU34" s="227"/>
      <c r="KV34" s="227"/>
      <c r="KW34" s="227"/>
      <c r="KX34" s="227"/>
      <c r="KY34" s="227"/>
      <c r="KZ34" s="227"/>
      <c r="LA34" s="228"/>
      <c r="LB34" s="226">
        <f>LB36+LB37+LB38+LB42+LB43+LB44+LB45</f>
        <v>350638.94999999995</v>
      </c>
      <c r="LC34" s="227"/>
      <c r="LD34" s="227"/>
      <c r="LE34" s="227"/>
      <c r="LF34" s="227"/>
      <c r="LG34" s="227"/>
      <c r="LH34" s="227"/>
      <c r="LI34" s="227"/>
      <c r="LJ34" s="227"/>
      <c r="LK34" s="227"/>
      <c r="LL34" s="232"/>
      <c r="LM34" s="226">
        <f>LM36+LM37+LM38+LM42+LM43+LM44+LM45</f>
        <v>1062820</v>
      </c>
      <c r="LN34" s="227"/>
      <c r="LO34" s="227"/>
      <c r="LP34" s="227"/>
      <c r="LQ34" s="227"/>
      <c r="LR34" s="227"/>
      <c r="LS34" s="227"/>
      <c r="LT34" s="227"/>
      <c r="LU34" s="227"/>
      <c r="LV34" s="227"/>
      <c r="LW34" s="227"/>
      <c r="LX34" s="227"/>
      <c r="LY34" s="227"/>
      <c r="LZ34" s="227"/>
      <c r="MA34" s="232"/>
      <c r="MB34" s="226">
        <f>MB36+MB37+MB38+MB42+MB43+MB44+MB45</f>
        <v>350638.94999999995</v>
      </c>
      <c r="MC34" s="227"/>
      <c r="MD34" s="227"/>
      <c r="ME34" s="227"/>
      <c r="MF34" s="227"/>
      <c r="MG34" s="227"/>
      <c r="MH34" s="227"/>
      <c r="MI34" s="227"/>
      <c r="MJ34" s="227"/>
      <c r="MK34" s="227"/>
      <c r="ML34" s="232"/>
      <c r="MM34" s="226">
        <f>MM36+MM37+MM38+MM42+MM43+MM44+MM45</f>
        <v>1062820</v>
      </c>
      <c r="MN34" s="227"/>
      <c r="MO34" s="227"/>
      <c r="MP34" s="227"/>
      <c r="MQ34" s="227"/>
      <c r="MR34" s="227"/>
      <c r="MS34" s="227"/>
      <c r="MT34" s="227"/>
      <c r="MU34" s="227"/>
      <c r="MV34" s="227"/>
      <c r="MW34" s="227"/>
      <c r="MX34" s="227"/>
      <c r="MY34" s="227"/>
      <c r="MZ34" s="227"/>
      <c r="NA34" s="228"/>
      <c r="NB34" s="226">
        <f>NB36+NB37+NB38+NB42+NB43+NB44+NB45</f>
        <v>280585.07999999996</v>
      </c>
      <c r="NC34" s="227"/>
      <c r="ND34" s="227"/>
      <c r="NE34" s="227"/>
      <c r="NF34" s="227"/>
      <c r="NG34" s="227"/>
      <c r="NH34" s="227"/>
      <c r="NI34" s="227"/>
      <c r="NJ34" s="227"/>
      <c r="NK34" s="227"/>
      <c r="NL34" s="232"/>
      <c r="NM34" s="226">
        <f>NM36+NM37+NM38+NM42+NM43+NM44+NM45</f>
        <v>990600</v>
      </c>
      <c r="NN34" s="227"/>
      <c r="NO34" s="227"/>
      <c r="NP34" s="227"/>
      <c r="NQ34" s="227"/>
      <c r="NR34" s="227"/>
      <c r="NS34" s="227"/>
      <c r="NT34" s="227"/>
      <c r="NU34" s="227"/>
      <c r="NV34" s="227"/>
      <c r="NW34" s="227"/>
      <c r="NX34" s="227"/>
      <c r="NY34" s="227"/>
      <c r="NZ34" s="227"/>
      <c r="OA34" s="232"/>
      <c r="OB34" s="226">
        <f>OB36+OB37+OB38+OB42+OB43+OB44+OB45</f>
        <v>280585.07999999996</v>
      </c>
      <c r="OC34" s="227"/>
      <c r="OD34" s="227"/>
      <c r="OE34" s="227"/>
      <c r="OF34" s="227"/>
      <c r="OG34" s="227"/>
      <c r="OH34" s="227"/>
      <c r="OI34" s="227"/>
      <c r="OJ34" s="227"/>
      <c r="OK34" s="227"/>
      <c r="OL34" s="232"/>
      <c r="OM34" s="226">
        <f>OM36+OM37+OM38+OM42+OM43+OM44+OM45</f>
        <v>990600</v>
      </c>
      <c r="ON34" s="227"/>
      <c r="OO34" s="227"/>
      <c r="OP34" s="227"/>
      <c r="OQ34" s="227"/>
      <c r="OR34" s="227"/>
      <c r="OS34" s="227"/>
      <c r="OT34" s="227"/>
      <c r="OU34" s="227"/>
      <c r="OV34" s="227"/>
      <c r="OW34" s="227"/>
      <c r="OX34" s="227"/>
      <c r="OY34" s="227"/>
      <c r="OZ34" s="227"/>
      <c r="PA34" s="228"/>
      <c r="PB34" s="226">
        <f>PB36+PB37+PB38+PB42+PB43+PB44+PB45</f>
        <v>266741.05</v>
      </c>
      <c r="PC34" s="227"/>
      <c r="PD34" s="227"/>
      <c r="PE34" s="227"/>
      <c r="PF34" s="227"/>
      <c r="PG34" s="227"/>
      <c r="PH34" s="227"/>
      <c r="PI34" s="227"/>
      <c r="PJ34" s="227"/>
      <c r="PK34" s="227"/>
      <c r="PL34" s="232"/>
      <c r="PM34" s="226">
        <f>PM36+PM37+PM38+PM42+PM43+PM44+PM45</f>
        <v>989300</v>
      </c>
      <c r="PN34" s="227"/>
      <c r="PO34" s="227"/>
      <c r="PP34" s="227"/>
      <c r="PQ34" s="227"/>
      <c r="PR34" s="227"/>
      <c r="PS34" s="227"/>
      <c r="PT34" s="227"/>
      <c r="PU34" s="227"/>
      <c r="PV34" s="227"/>
      <c r="PW34" s="227"/>
      <c r="PX34" s="227"/>
      <c r="PY34" s="227"/>
      <c r="PZ34" s="227"/>
      <c r="QA34" s="232"/>
      <c r="QB34" s="226">
        <f>QB36+QB37+QB38+QB42+QB43+QB44+QB45</f>
        <v>266741.05</v>
      </c>
      <c r="QC34" s="227"/>
      <c r="QD34" s="227"/>
      <c r="QE34" s="227"/>
      <c r="QF34" s="227"/>
      <c r="QG34" s="227"/>
      <c r="QH34" s="227"/>
      <c r="QI34" s="227"/>
      <c r="QJ34" s="227"/>
      <c r="QK34" s="227"/>
      <c r="QL34" s="232"/>
      <c r="QM34" s="226">
        <f>QM36+QM37+QM38+QM42+QM43+QM44+QM45</f>
        <v>989300</v>
      </c>
      <c r="QN34" s="227"/>
      <c r="QO34" s="227"/>
      <c r="QP34" s="227"/>
      <c r="QQ34" s="227"/>
      <c r="QR34" s="227"/>
      <c r="QS34" s="227"/>
      <c r="QT34" s="227"/>
      <c r="QU34" s="227"/>
      <c r="QV34" s="227"/>
      <c r="QW34" s="227"/>
      <c r="QX34" s="227"/>
      <c r="QY34" s="227"/>
      <c r="QZ34" s="227"/>
      <c r="RA34" s="228"/>
      <c r="RB34" s="226">
        <f>RB36+RB37+RB38+RB42+RB43+RB44+RB45</f>
        <v>796425.16</v>
      </c>
      <c r="RC34" s="227"/>
      <c r="RD34" s="227"/>
      <c r="RE34" s="227"/>
      <c r="RF34" s="227"/>
      <c r="RG34" s="227"/>
      <c r="RH34" s="227"/>
      <c r="RI34" s="227"/>
      <c r="RJ34" s="227"/>
      <c r="RK34" s="227"/>
      <c r="RL34" s="232"/>
      <c r="RM34" s="226">
        <f>RM36+RM37+RM38+RM42+RM43+RM44+RM45</f>
        <v>2596995</v>
      </c>
      <c r="RN34" s="227"/>
      <c r="RO34" s="227"/>
      <c r="RP34" s="227"/>
      <c r="RQ34" s="227"/>
      <c r="RR34" s="227"/>
      <c r="RS34" s="227"/>
      <c r="RT34" s="227"/>
      <c r="RU34" s="227"/>
      <c r="RV34" s="227"/>
      <c r="RW34" s="227"/>
      <c r="RX34" s="227"/>
      <c r="RY34" s="227"/>
      <c r="RZ34" s="227"/>
      <c r="SA34" s="232"/>
      <c r="SB34" s="226">
        <f>SB36+SB37+SB38+SB42+SB43+SB44+SB45</f>
        <v>796425.16</v>
      </c>
      <c r="SC34" s="227"/>
      <c r="SD34" s="227"/>
      <c r="SE34" s="227"/>
      <c r="SF34" s="227"/>
      <c r="SG34" s="227"/>
      <c r="SH34" s="227"/>
      <c r="SI34" s="227"/>
      <c r="SJ34" s="227"/>
      <c r="SK34" s="227"/>
      <c r="SL34" s="232"/>
      <c r="SM34" s="226">
        <f>SM36+SM37+SM38+SM42+SM43+SM44+SM45</f>
        <v>2596995</v>
      </c>
      <c r="SN34" s="227"/>
      <c r="SO34" s="227"/>
      <c r="SP34" s="227"/>
      <c r="SQ34" s="227"/>
      <c r="SR34" s="227"/>
      <c r="SS34" s="227"/>
      <c r="ST34" s="227"/>
      <c r="SU34" s="227"/>
      <c r="SV34" s="227"/>
      <c r="SW34" s="227"/>
      <c r="SX34" s="227"/>
      <c r="SY34" s="227"/>
      <c r="SZ34" s="227"/>
      <c r="TA34" s="228"/>
      <c r="TB34" s="226">
        <f>TB36+TB37+TB38+TB42+TB43+TB44+TB45</f>
        <v>565985.8600000001</v>
      </c>
      <c r="TC34" s="227"/>
      <c r="TD34" s="227"/>
      <c r="TE34" s="227"/>
      <c r="TF34" s="227"/>
      <c r="TG34" s="227"/>
      <c r="TH34" s="227"/>
      <c r="TI34" s="227"/>
      <c r="TJ34" s="227"/>
      <c r="TK34" s="227"/>
      <c r="TL34" s="232"/>
      <c r="TM34" s="226">
        <f>TM36+TM37+TM38+TM42+TM43+TM44+TM45</f>
        <v>2050000</v>
      </c>
      <c r="TN34" s="227"/>
      <c r="TO34" s="227"/>
      <c r="TP34" s="227"/>
      <c r="TQ34" s="227"/>
      <c r="TR34" s="227"/>
      <c r="TS34" s="227"/>
      <c r="TT34" s="227"/>
      <c r="TU34" s="227"/>
      <c r="TV34" s="227"/>
      <c r="TW34" s="227"/>
      <c r="TX34" s="227"/>
      <c r="TY34" s="227"/>
      <c r="TZ34" s="227"/>
      <c r="UA34" s="232"/>
      <c r="UB34" s="226">
        <f>UB36+UB37+UB38+UB42+UB43+UB44+UB45</f>
        <v>565985.8600000001</v>
      </c>
      <c r="UC34" s="227"/>
      <c r="UD34" s="227"/>
      <c r="UE34" s="227"/>
      <c r="UF34" s="227"/>
      <c r="UG34" s="227"/>
      <c r="UH34" s="227"/>
      <c r="UI34" s="227"/>
      <c r="UJ34" s="227"/>
      <c r="UK34" s="227"/>
      <c r="UL34" s="232"/>
      <c r="UM34" s="226">
        <f>UM36+UM37+UM38+UM42+UM43+UM44+UM45</f>
        <v>2050000</v>
      </c>
      <c r="UN34" s="227"/>
      <c r="UO34" s="227"/>
      <c r="UP34" s="227"/>
      <c r="UQ34" s="227"/>
      <c r="UR34" s="227"/>
      <c r="US34" s="227"/>
      <c r="UT34" s="227"/>
      <c r="UU34" s="227"/>
      <c r="UV34" s="227"/>
      <c r="UW34" s="227"/>
      <c r="UX34" s="227"/>
      <c r="UY34" s="227"/>
      <c r="UZ34" s="227"/>
      <c r="VA34" s="228"/>
      <c r="VB34" s="226">
        <f>VB36+VB37+VB38+VB42+VB43+VB44+VB45</f>
        <v>444098.29</v>
      </c>
      <c r="VC34" s="227"/>
      <c r="VD34" s="227"/>
      <c r="VE34" s="227"/>
      <c r="VF34" s="227"/>
      <c r="VG34" s="227"/>
      <c r="VH34" s="227"/>
      <c r="VI34" s="227"/>
      <c r="VJ34" s="227"/>
      <c r="VK34" s="227"/>
      <c r="VL34" s="232"/>
      <c r="VM34" s="226">
        <f>VM36+VM37+VM38+VM42+VM43+VM44+VM45</f>
        <v>1553599.9999999998</v>
      </c>
      <c r="VN34" s="227"/>
      <c r="VO34" s="227"/>
      <c r="VP34" s="227"/>
      <c r="VQ34" s="227"/>
      <c r="VR34" s="227"/>
      <c r="VS34" s="227"/>
      <c r="VT34" s="227"/>
      <c r="VU34" s="227"/>
      <c r="VV34" s="227"/>
      <c r="VW34" s="227"/>
      <c r="VX34" s="227"/>
      <c r="VY34" s="227"/>
      <c r="VZ34" s="227"/>
      <c r="WA34" s="232"/>
      <c r="WB34" s="226">
        <f>WB36+WB37+WB38+WB42+WB43+WB44+WB45</f>
        <v>444098.29</v>
      </c>
      <c r="WC34" s="227"/>
      <c r="WD34" s="227"/>
      <c r="WE34" s="227"/>
      <c r="WF34" s="227"/>
      <c r="WG34" s="227"/>
      <c r="WH34" s="227"/>
      <c r="WI34" s="227"/>
      <c r="WJ34" s="227"/>
      <c r="WK34" s="227"/>
      <c r="WL34" s="232"/>
      <c r="WM34" s="226">
        <f>WM36+WM37+WM38+WM42+WM43+WM44+WM45</f>
        <v>1553599.9999999998</v>
      </c>
      <c r="WN34" s="227"/>
      <c r="WO34" s="227"/>
      <c r="WP34" s="227"/>
      <c r="WQ34" s="227"/>
      <c r="WR34" s="227"/>
      <c r="WS34" s="227"/>
      <c r="WT34" s="227"/>
      <c r="WU34" s="227"/>
      <c r="WV34" s="227"/>
      <c r="WW34" s="227"/>
      <c r="WX34" s="227"/>
      <c r="WY34" s="227"/>
      <c r="WZ34" s="227"/>
      <c r="XA34" s="228"/>
      <c r="XB34" s="226">
        <f>XB36+XB37+XB38+XB42+XB43+XB44+XB45</f>
        <v>385134.39999999997</v>
      </c>
      <c r="XC34" s="227"/>
      <c r="XD34" s="227"/>
      <c r="XE34" s="227"/>
      <c r="XF34" s="227"/>
      <c r="XG34" s="227"/>
      <c r="XH34" s="227"/>
      <c r="XI34" s="227"/>
      <c r="XJ34" s="227"/>
      <c r="XK34" s="227"/>
      <c r="XL34" s="232"/>
      <c r="XM34" s="226">
        <f>XM36+XM37+XM38+XM42+XM43+XM44+XM45</f>
        <v>1149550</v>
      </c>
      <c r="XN34" s="227"/>
      <c r="XO34" s="227"/>
      <c r="XP34" s="227"/>
      <c r="XQ34" s="227"/>
      <c r="XR34" s="227"/>
      <c r="XS34" s="227"/>
      <c r="XT34" s="227"/>
      <c r="XU34" s="227"/>
      <c r="XV34" s="227"/>
      <c r="XW34" s="227"/>
      <c r="XX34" s="227"/>
      <c r="XY34" s="227"/>
      <c r="XZ34" s="227"/>
      <c r="YA34" s="232"/>
      <c r="YB34" s="226">
        <f>YB36+YB37+YB38+YB42+YB43+YB44+YB45</f>
        <v>385134.39999999997</v>
      </c>
      <c r="YC34" s="227"/>
      <c r="YD34" s="227"/>
      <c r="YE34" s="227"/>
      <c r="YF34" s="227"/>
      <c r="YG34" s="227"/>
      <c r="YH34" s="227"/>
      <c r="YI34" s="227"/>
      <c r="YJ34" s="227"/>
      <c r="YK34" s="227"/>
      <c r="YL34" s="232"/>
      <c r="YM34" s="226">
        <f>YM36+YM37+YM38+YM42+YM43+YM44+YM45</f>
        <v>1149550</v>
      </c>
      <c r="YN34" s="227"/>
      <c r="YO34" s="227"/>
      <c r="YP34" s="227"/>
      <c r="YQ34" s="227"/>
      <c r="YR34" s="227"/>
      <c r="YS34" s="227"/>
      <c r="YT34" s="227"/>
      <c r="YU34" s="227"/>
      <c r="YV34" s="227"/>
      <c r="YW34" s="227"/>
      <c r="YX34" s="227"/>
      <c r="YY34" s="227"/>
      <c r="YZ34" s="227"/>
      <c r="ZA34" s="228"/>
      <c r="ZB34" s="226">
        <f>ZB36+ZB37+ZB38+ZB42+ZB43+ZB44+ZB45</f>
        <v>406385.35000000003</v>
      </c>
      <c r="ZC34" s="227"/>
      <c r="ZD34" s="227"/>
      <c r="ZE34" s="227"/>
      <c r="ZF34" s="227"/>
      <c r="ZG34" s="227"/>
      <c r="ZH34" s="227"/>
      <c r="ZI34" s="227"/>
      <c r="ZJ34" s="227"/>
      <c r="ZK34" s="227"/>
      <c r="ZL34" s="232"/>
      <c r="ZM34" s="226">
        <f>ZM36+ZM37+ZM38+ZM42+ZM43+ZM44+ZM45</f>
        <v>1381567.5799999998</v>
      </c>
      <c r="ZN34" s="227"/>
      <c r="ZO34" s="227"/>
      <c r="ZP34" s="227"/>
      <c r="ZQ34" s="227"/>
      <c r="ZR34" s="227"/>
      <c r="ZS34" s="227"/>
      <c r="ZT34" s="227"/>
      <c r="ZU34" s="227"/>
      <c r="ZV34" s="227"/>
      <c r="ZW34" s="227"/>
      <c r="ZX34" s="227"/>
      <c r="ZY34" s="227"/>
      <c r="ZZ34" s="227"/>
      <c r="AAA34" s="232"/>
      <c r="AAB34" s="226">
        <f>AAB36+AAB37+AAB38+AAB42+AAB43+AAB44+AAB45</f>
        <v>406385.35000000003</v>
      </c>
      <c r="AAC34" s="227"/>
      <c r="AAD34" s="227"/>
      <c r="AAE34" s="227"/>
      <c r="AAF34" s="227"/>
      <c r="AAG34" s="227"/>
      <c r="AAH34" s="227"/>
      <c r="AAI34" s="227"/>
      <c r="AAJ34" s="227"/>
      <c r="AAK34" s="227"/>
      <c r="AAL34" s="232"/>
      <c r="AAM34" s="226">
        <f>AAM36+AAM37+AAM38+AAM42+AAM43+AAM44+AAM45</f>
        <v>1381567.5799999998</v>
      </c>
      <c r="AAN34" s="227"/>
      <c r="AAO34" s="227"/>
      <c r="AAP34" s="227"/>
      <c r="AAQ34" s="227"/>
      <c r="AAR34" s="227"/>
      <c r="AAS34" s="227"/>
      <c r="AAT34" s="227"/>
      <c r="AAU34" s="227"/>
      <c r="AAV34" s="227"/>
      <c r="AAW34" s="227"/>
      <c r="AAX34" s="227"/>
      <c r="AAY34" s="227"/>
      <c r="AAZ34" s="227"/>
      <c r="ABA34" s="228"/>
      <c r="ABB34" s="226">
        <f>ABB36+ABB37+ABB38+ABB42+ABB43+ABB44+ABB45</f>
        <v>433275.41000000003</v>
      </c>
      <c r="ABC34" s="227"/>
      <c r="ABD34" s="227"/>
      <c r="ABE34" s="227"/>
      <c r="ABF34" s="227"/>
      <c r="ABG34" s="227"/>
      <c r="ABH34" s="227"/>
      <c r="ABI34" s="227"/>
      <c r="ABJ34" s="227"/>
      <c r="ABK34" s="227"/>
      <c r="ABL34" s="232"/>
      <c r="ABM34" s="226">
        <f>ABM36+ABM37+ABM38+ABM42+ABM43+ABM44+ABM45</f>
        <v>1542299.9999999998</v>
      </c>
      <c r="ABN34" s="227"/>
      <c r="ABO34" s="227"/>
      <c r="ABP34" s="227"/>
      <c r="ABQ34" s="227"/>
      <c r="ABR34" s="227"/>
      <c r="ABS34" s="227"/>
      <c r="ABT34" s="227"/>
      <c r="ABU34" s="227"/>
      <c r="ABV34" s="227"/>
      <c r="ABW34" s="227"/>
      <c r="ABX34" s="227"/>
      <c r="ABY34" s="227"/>
      <c r="ABZ34" s="227"/>
      <c r="ACA34" s="232"/>
      <c r="ACB34" s="226">
        <f>ACB36+ACB37+ACB38+ACB42+ACB43+ACB44+ACB45</f>
        <v>433275.41000000003</v>
      </c>
      <c r="ACC34" s="227"/>
      <c r="ACD34" s="227"/>
      <c r="ACE34" s="227"/>
      <c r="ACF34" s="227"/>
      <c r="ACG34" s="227"/>
      <c r="ACH34" s="227"/>
      <c r="ACI34" s="227"/>
      <c r="ACJ34" s="227"/>
      <c r="ACK34" s="227"/>
      <c r="ACL34" s="232"/>
      <c r="ACM34" s="226">
        <f>ACM36+ACM37+ACM38+ACM42+ACM43+ACM44+ACM45</f>
        <v>1542299.9999999998</v>
      </c>
      <c r="ACN34" s="227"/>
      <c r="ACO34" s="227"/>
      <c r="ACP34" s="227"/>
      <c r="ACQ34" s="227"/>
      <c r="ACR34" s="227"/>
      <c r="ACS34" s="227"/>
      <c r="ACT34" s="227"/>
      <c r="ACU34" s="227"/>
      <c r="ACV34" s="227"/>
      <c r="ACW34" s="227"/>
      <c r="ACX34" s="227"/>
      <c r="ACY34" s="227"/>
      <c r="ACZ34" s="227"/>
      <c r="ADA34" s="228"/>
      <c r="ADB34" s="226">
        <f>ADB36+ADB37+ADB38+ADB42+ADB43+ADB44+ADB45</f>
        <v>333611.25</v>
      </c>
      <c r="ADC34" s="227"/>
      <c r="ADD34" s="227"/>
      <c r="ADE34" s="227"/>
      <c r="ADF34" s="227"/>
      <c r="ADG34" s="227"/>
      <c r="ADH34" s="227"/>
      <c r="ADI34" s="227"/>
      <c r="ADJ34" s="227"/>
      <c r="ADK34" s="227"/>
      <c r="ADL34" s="232"/>
      <c r="ADM34" s="226">
        <f>ADM36+ADM37+ADM38+ADM42+ADM43+ADM44+ADM45</f>
        <v>1014100</v>
      </c>
      <c r="ADN34" s="227"/>
      <c r="ADO34" s="227"/>
      <c r="ADP34" s="227"/>
      <c r="ADQ34" s="227"/>
      <c r="ADR34" s="227"/>
      <c r="ADS34" s="227"/>
      <c r="ADT34" s="227"/>
      <c r="ADU34" s="227"/>
      <c r="ADV34" s="227"/>
      <c r="ADW34" s="227"/>
      <c r="ADX34" s="227"/>
      <c r="ADY34" s="227"/>
      <c r="ADZ34" s="227"/>
      <c r="AEA34" s="232"/>
      <c r="AEB34" s="226">
        <f>AEB36+AEB37+AEB38+AEB42+AEB43+AEB44+AEB45</f>
        <v>333611.05000000005</v>
      </c>
      <c r="AEC34" s="227"/>
      <c r="AED34" s="227"/>
      <c r="AEE34" s="227"/>
      <c r="AEF34" s="227"/>
      <c r="AEG34" s="227"/>
      <c r="AEH34" s="227"/>
      <c r="AEI34" s="227"/>
      <c r="AEJ34" s="227"/>
      <c r="AEK34" s="227"/>
      <c r="AEL34" s="232"/>
      <c r="AEM34" s="226">
        <f>AEM36+AEM37+AEM38+AEM42+AEM43+AEM44+AEM45</f>
        <v>1014100</v>
      </c>
      <c r="AEN34" s="227"/>
      <c r="AEO34" s="227"/>
      <c r="AEP34" s="227"/>
      <c r="AEQ34" s="227"/>
      <c r="AER34" s="227"/>
      <c r="AES34" s="227"/>
      <c r="AET34" s="227"/>
      <c r="AEU34" s="227"/>
      <c r="AEV34" s="227"/>
      <c r="AEW34" s="227"/>
      <c r="AEX34" s="227"/>
      <c r="AEY34" s="227"/>
      <c r="AEZ34" s="227"/>
      <c r="AFA34" s="228"/>
      <c r="AFB34" s="226">
        <f>AFB36+AFB37+AFB38+AFB42+AFB43+AFB44+AFB45</f>
        <v>362117.26</v>
      </c>
      <c r="AFC34" s="227"/>
      <c r="AFD34" s="227"/>
      <c r="AFE34" s="227"/>
      <c r="AFF34" s="227"/>
      <c r="AFG34" s="227"/>
      <c r="AFH34" s="227"/>
      <c r="AFI34" s="227"/>
      <c r="AFJ34" s="227"/>
      <c r="AFK34" s="227"/>
      <c r="AFL34" s="232"/>
      <c r="AFM34" s="226">
        <f>AFM36+AFM37+AFM38+AFM42+AFM43+AFM44+AFM45</f>
        <v>1097312</v>
      </c>
      <c r="AFN34" s="227"/>
      <c r="AFO34" s="227"/>
      <c r="AFP34" s="227"/>
      <c r="AFQ34" s="227"/>
      <c r="AFR34" s="227"/>
      <c r="AFS34" s="227"/>
      <c r="AFT34" s="227"/>
      <c r="AFU34" s="227"/>
      <c r="AFV34" s="227"/>
      <c r="AFW34" s="227"/>
      <c r="AFX34" s="227"/>
      <c r="AFY34" s="227"/>
      <c r="AFZ34" s="227"/>
      <c r="AGA34" s="232"/>
      <c r="AGB34" s="226">
        <f>AGB36+AGB37+AGB38+AGB42+AGB43+AGB44+AGB45</f>
        <v>362117.26</v>
      </c>
      <c r="AGC34" s="227"/>
      <c r="AGD34" s="227"/>
      <c r="AGE34" s="227"/>
      <c r="AGF34" s="227"/>
      <c r="AGG34" s="227"/>
      <c r="AGH34" s="227"/>
      <c r="AGI34" s="227"/>
      <c r="AGJ34" s="227"/>
      <c r="AGK34" s="227"/>
      <c r="AGL34" s="232"/>
      <c r="AGM34" s="226">
        <f>AGM36+AGM37+AGM38+AGM42+AGM43+AGM44+AGM45</f>
        <v>1097312</v>
      </c>
      <c r="AGN34" s="227"/>
      <c r="AGO34" s="227"/>
      <c r="AGP34" s="227"/>
      <c r="AGQ34" s="227"/>
      <c r="AGR34" s="227"/>
      <c r="AGS34" s="227"/>
      <c r="AGT34" s="227"/>
      <c r="AGU34" s="227"/>
      <c r="AGV34" s="227"/>
      <c r="AGW34" s="227"/>
      <c r="AGX34" s="227"/>
      <c r="AGY34" s="227"/>
      <c r="AGZ34" s="227"/>
      <c r="AHA34" s="228"/>
      <c r="AHB34" s="226">
        <f>AHB36+AHB37+AHB38+AHB42+AHB43+AHB44+AHB45</f>
        <v>494999.85</v>
      </c>
      <c r="AHC34" s="227"/>
      <c r="AHD34" s="227"/>
      <c r="AHE34" s="227"/>
      <c r="AHF34" s="227"/>
      <c r="AHG34" s="227"/>
      <c r="AHH34" s="227"/>
      <c r="AHI34" s="227"/>
      <c r="AHJ34" s="227"/>
      <c r="AHK34" s="227"/>
      <c r="AHL34" s="232"/>
      <c r="AHM34" s="226">
        <f>AHM36+AHM37+AHM38+AHM42+AHM43+AHM44+AHM45</f>
        <v>1650000.0000000002</v>
      </c>
      <c r="AHN34" s="227"/>
      <c r="AHO34" s="227"/>
      <c r="AHP34" s="227"/>
      <c r="AHQ34" s="227"/>
      <c r="AHR34" s="227"/>
      <c r="AHS34" s="227"/>
      <c r="AHT34" s="227"/>
      <c r="AHU34" s="227"/>
      <c r="AHV34" s="227"/>
      <c r="AHW34" s="227"/>
      <c r="AHX34" s="227"/>
      <c r="AHY34" s="227"/>
      <c r="AHZ34" s="227"/>
      <c r="AIA34" s="232"/>
      <c r="AIB34" s="226">
        <f>AIB36+AIB37+AIB38+AIB42+AIB43+AIB44+AIB45</f>
        <v>494999.85</v>
      </c>
      <c r="AIC34" s="227"/>
      <c r="AID34" s="227"/>
      <c r="AIE34" s="227"/>
      <c r="AIF34" s="227"/>
      <c r="AIG34" s="227"/>
      <c r="AIH34" s="227"/>
      <c r="AII34" s="227"/>
      <c r="AIJ34" s="227"/>
      <c r="AIK34" s="227"/>
      <c r="AIL34" s="232"/>
      <c r="AIM34" s="226">
        <f>AIM36+AIM37+AIM38+AIM42+AIM43+AIM44+AIM45</f>
        <v>1650000.0000000002</v>
      </c>
      <c r="AIN34" s="227"/>
      <c r="AIO34" s="227"/>
      <c r="AIP34" s="227"/>
      <c r="AIQ34" s="227"/>
      <c r="AIR34" s="227"/>
      <c r="AIS34" s="227"/>
      <c r="AIT34" s="227"/>
      <c r="AIU34" s="227"/>
      <c r="AIV34" s="227"/>
      <c r="AIW34" s="227"/>
      <c r="AIX34" s="227"/>
      <c r="AIY34" s="227"/>
      <c r="AIZ34" s="227"/>
      <c r="AJA34" s="228"/>
      <c r="AJB34" s="226">
        <f>AJB36+AJB37+AJB38+AJB42+AJB43+AJB44+AJB45</f>
        <v>408955.5</v>
      </c>
      <c r="AJC34" s="227"/>
      <c r="AJD34" s="227"/>
      <c r="AJE34" s="227"/>
      <c r="AJF34" s="227"/>
      <c r="AJG34" s="227"/>
      <c r="AJH34" s="227"/>
      <c r="AJI34" s="227"/>
      <c r="AJJ34" s="227"/>
      <c r="AJK34" s="227"/>
      <c r="AJL34" s="232"/>
      <c r="AJM34" s="226">
        <f>AJM36+AJM37+AJM38+AJM42+AJM43+AJM44+AJM45</f>
        <v>1351499.9999999998</v>
      </c>
      <c r="AJN34" s="227"/>
      <c r="AJO34" s="227"/>
      <c r="AJP34" s="227"/>
      <c r="AJQ34" s="227"/>
      <c r="AJR34" s="227"/>
      <c r="AJS34" s="227"/>
      <c r="AJT34" s="227"/>
      <c r="AJU34" s="227"/>
      <c r="AJV34" s="227"/>
      <c r="AJW34" s="227"/>
      <c r="AJX34" s="227"/>
      <c r="AJY34" s="227"/>
      <c r="AJZ34" s="227"/>
      <c r="AKA34" s="232"/>
      <c r="AKB34" s="226">
        <f>AKB36+AKB37+AKB38+AKB42+AKB43+AKB44+AKB45</f>
        <v>408955.5</v>
      </c>
      <c r="AKC34" s="227"/>
      <c r="AKD34" s="227"/>
      <c r="AKE34" s="227"/>
      <c r="AKF34" s="227"/>
      <c r="AKG34" s="227"/>
      <c r="AKH34" s="227"/>
      <c r="AKI34" s="227"/>
      <c r="AKJ34" s="227"/>
      <c r="AKK34" s="227"/>
      <c r="AKL34" s="232"/>
      <c r="AKM34" s="226">
        <f>AKM36+AKM37+AKM38+AKM42+AKM43+AKM44+AKM45</f>
        <v>1351499.9999999998</v>
      </c>
      <c r="AKN34" s="227"/>
      <c r="AKO34" s="227"/>
      <c r="AKP34" s="227"/>
      <c r="AKQ34" s="227"/>
      <c r="AKR34" s="227"/>
      <c r="AKS34" s="227"/>
      <c r="AKT34" s="227"/>
      <c r="AKU34" s="227"/>
      <c r="AKV34" s="227"/>
      <c r="AKW34" s="227"/>
      <c r="AKX34" s="227"/>
      <c r="AKY34" s="227"/>
      <c r="AKZ34" s="227"/>
      <c r="ALA34" s="228"/>
      <c r="ALB34" s="226">
        <f>ALB36+ALB37+ALB38+ALB42+ALB43+ALB44+ALB45</f>
        <v>420050.63</v>
      </c>
      <c r="ALC34" s="227"/>
      <c r="ALD34" s="227"/>
      <c r="ALE34" s="227"/>
      <c r="ALF34" s="227"/>
      <c r="ALG34" s="227"/>
      <c r="ALH34" s="227"/>
      <c r="ALI34" s="227"/>
      <c r="ALJ34" s="227"/>
      <c r="ALK34" s="227"/>
      <c r="ALL34" s="232"/>
      <c r="ALM34" s="226">
        <f>ALM36+ALM37+ALM38+ALM42+ALM43+ALM44+ALM45</f>
        <v>1368400</v>
      </c>
      <c r="ALN34" s="227"/>
      <c r="ALO34" s="227"/>
      <c r="ALP34" s="227"/>
      <c r="ALQ34" s="227"/>
      <c r="ALR34" s="227"/>
      <c r="ALS34" s="227"/>
      <c r="ALT34" s="227"/>
      <c r="ALU34" s="227"/>
      <c r="ALV34" s="227"/>
      <c r="ALW34" s="227"/>
      <c r="ALX34" s="227"/>
      <c r="ALY34" s="227"/>
      <c r="ALZ34" s="227"/>
      <c r="AMA34" s="232"/>
      <c r="AMB34" s="226">
        <f>AMB36+AMB37+AMB38+AMB42+AMB43+AMB44+AMB45</f>
        <v>420050.63</v>
      </c>
      <c r="AMC34" s="227"/>
      <c r="AMD34" s="227"/>
      <c r="AME34" s="227"/>
      <c r="AMF34" s="227"/>
      <c r="AMG34" s="227"/>
      <c r="AMH34" s="227"/>
      <c r="AMI34" s="227"/>
      <c r="AMJ34" s="227"/>
      <c r="AMK34" s="227"/>
      <c r="AML34" s="232"/>
      <c r="AMM34" s="226">
        <f>AMM36+AMM37+AMM38+AMM42+AMM43+AMM44+AMM45</f>
        <v>1368400</v>
      </c>
      <c r="AMN34" s="227"/>
      <c r="AMO34" s="227"/>
      <c r="AMP34" s="227"/>
      <c r="AMQ34" s="227"/>
      <c r="AMR34" s="227"/>
      <c r="AMS34" s="227"/>
      <c r="AMT34" s="227"/>
      <c r="AMU34" s="227"/>
      <c r="AMV34" s="227"/>
      <c r="AMW34" s="227"/>
      <c r="AMX34" s="227"/>
      <c r="AMY34" s="227"/>
      <c r="AMZ34" s="227"/>
      <c r="ANA34" s="228"/>
      <c r="ANB34" s="226">
        <f>ANB36+ANB37+ANB38+ANB42+ANB43+ANB44+ANB45</f>
        <v>293158.48</v>
      </c>
      <c r="ANC34" s="227"/>
      <c r="AND34" s="227"/>
      <c r="ANE34" s="227"/>
      <c r="ANF34" s="227"/>
      <c r="ANG34" s="227"/>
      <c r="ANH34" s="227"/>
      <c r="ANI34" s="227"/>
      <c r="ANJ34" s="227"/>
      <c r="ANK34" s="227"/>
      <c r="ANL34" s="232"/>
      <c r="ANM34" s="226">
        <f>ANM36+ANM37+ANM38+ANM42+ANM43+ANM44+ANM45</f>
        <v>981932.01</v>
      </c>
      <c r="ANN34" s="227"/>
      <c r="ANO34" s="227"/>
      <c r="ANP34" s="227"/>
      <c r="ANQ34" s="227"/>
      <c r="ANR34" s="227"/>
      <c r="ANS34" s="227"/>
      <c r="ANT34" s="227"/>
      <c r="ANU34" s="227"/>
      <c r="ANV34" s="227"/>
      <c r="ANW34" s="227"/>
      <c r="ANX34" s="227"/>
      <c r="ANY34" s="227"/>
      <c r="ANZ34" s="227"/>
      <c r="AOA34" s="232"/>
      <c r="AOB34" s="226">
        <f>AOB36+AOB37+AOB38+AOB42+AOB43+AOB44+AOB45</f>
        <v>293158.48</v>
      </c>
      <c r="AOC34" s="227"/>
      <c r="AOD34" s="227"/>
      <c r="AOE34" s="227"/>
      <c r="AOF34" s="227"/>
      <c r="AOG34" s="227"/>
      <c r="AOH34" s="227"/>
      <c r="AOI34" s="227"/>
      <c r="AOJ34" s="227"/>
      <c r="AOK34" s="227"/>
      <c r="AOL34" s="232"/>
      <c r="AOM34" s="226">
        <f>AOM36+AOM37+AOM38+AOM42+AOM43+AOM44+AOM45</f>
        <v>981932.01</v>
      </c>
      <c r="AON34" s="227"/>
      <c r="AOO34" s="227"/>
      <c r="AOP34" s="227"/>
      <c r="AOQ34" s="227"/>
      <c r="AOR34" s="227"/>
      <c r="AOS34" s="227"/>
      <c r="AOT34" s="227"/>
      <c r="AOU34" s="227"/>
      <c r="AOV34" s="227"/>
      <c r="AOW34" s="227"/>
      <c r="AOX34" s="227"/>
      <c r="AOY34" s="227"/>
      <c r="AOZ34" s="227"/>
      <c r="APA34" s="228"/>
      <c r="APB34" s="226">
        <f>APB36+APB37+APB38+APB42+APB43+APB44+APB45</f>
        <v>374031.49</v>
      </c>
      <c r="APC34" s="227"/>
      <c r="APD34" s="227"/>
      <c r="APE34" s="227"/>
      <c r="APF34" s="227"/>
      <c r="APG34" s="227"/>
      <c r="APH34" s="227"/>
      <c r="API34" s="227"/>
      <c r="APJ34" s="227"/>
      <c r="APK34" s="227"/>
      <c r="APL34" s="232"/>
      <c r="APM34" s="226">
        <f>APM36+APM37+APM38+APM42+APM43+APM44+APM45</f>
        <v>1136300.0000000002</v>
      </c>
      <c r="APN34" s="227"/>
      <c r="APO34" s="227"/>
      <c r="APP34" s="227"/>
      <c r="APQ34" s="227"/>
      <c r="APR34" s="227"/>
      <c r="APS34" s="227"/>
      <c r="APT34" s="227"/>
      <c r="APU34" s="227"/>
      <c r="APV34" s="227"/>
      <c r="APW34" s="227"/>
      <c r="APX34" s="227"/>
      <c r="APY34" s="227"/>
      <c r="APZ34" s="227"/>
      <c r="AQA34" s="232"/>
      <c r="AQB34" s="226">
        <f>AQB36+AQB37+AQB38+AQB42+AQB43+AQB44+AQB45</f>
        <v>374031.49</v>
      </c>
      <c r="AQC34" s="227"/>
      <c r="AQD34" s="227"/>
      <c r="AQE34" s="227"/>
      <c r="AQF34" s="227"/>
      <c r="AQG34" s="227"/>
      <c r="AQH34" s="227"/>
      <c r="AQI34" s="227"/>
      <c r="AQJ34" s="227"/>
      <c r="AQK34" s="227"/>
      <c r="AQL34" s="232"/>
      <c r="AQM34" s="226">
        <f>AQM36+AQM37+AQM38+AQM42+AQM43+AQM44+AQM45</f>
        <v>1136300.0000000002</v>
      </c>
      <c r="AQN34" s="227"/>
      <c r="AQO34" s="227"/>
      <c r="AQP34" s="227"/>
      <c r="AQQ34" s="227"/>
      <c r="AQR34" s="227"/>
      <c r="AQS34" s="227"/>
      <c r="AQT34" s="227"/>
      <c r="AQU34" s="227"/>
      <c r="AQV34" s="227"/>
      <c r="AQW34" s="227"/>
      <c r="AQX34" s="227"/>
      <c r="AQY34" s="227"/>
      <c r="AQZ34" s="227"/>
      <c r="ARA34" s="228"/>
      <c r="ARB34" s="226">
        <f>ARB36+ARB37+ARB38+ARB42+ARB43+ARB44+ARB45</f>
        <v>599612.41999999993</v>
      </c>
      <c r="ARC34" s="227"/>
      <c r="ARD34" s="227"/>
      <c r="ARE34" s="227"/>
      <c r="ARF34" s="227"/>
      <c r="ARG34" s="227"/>
      <c r="ARH34" s="227"/>
      <c r="ARI34" s="227"/>
      <c r="ARJ34" s="227"/>
      <c r="ARK34" s="227"/>
      <c r="ARL34" s="232"/>
      <c r="ARM34" s="226">
        <f>ARM36+ARM37+ARM38+ARM42+ARM43+ARM44+ARM45</f>
        <v>2193460</v>
      </c>
      <c r="ARN34" s="227"/>
      <c r="ARO34" s="227"/>
      <c r="ARP34" s="227"/>
      <c r="ARQ34" s="227"/>
      <c r="ARR34" s="227"/>
      <c r="ARS34" s="227"/>
      <c r="ART34" s="227"/>
      <c r="ARU34" s="227"/>
      <c r="ARV34" s="227"/>
      <c r="ARW34" s="227"/>
      <c r="ARX34" s="227"/>
      <c r="ARY34" s="227"/>
      <c r="ARZ34" s="227"/>
      <c r="ASA34" s="232"/>
      <c r="ASB34" s="226">
        <f>ASB36+ASB37+ASB38+ASB42+ASB43+ASB44+ASB45</f>
        <v>599612.41999999993</v>
      </c>
      <c r="ASC34" s="227"/>
      <c r="ASD34" s="227"/>
      <c r="ASE34" s="227"/>
      <c r="ASF34" s="227"/>
      <c r="ASG34" s="227"/>
      <c r="ASH34" s="227"/>
      <c r="ASI34" s="227"/>
      <c r="ASJ34" s="227"/>
      <c r="ASK34" s="227"/>
      <c r="ASL34" s="232"/>
      <c r="ASM34" s="226">
        <f>ASM36+ASM37+ASM38+ASM42+ASM43+ASM44+ASM45</f>
        <v>2193460</v>
      </c>
      <c r="ASN34" s="227"/>
      <c r="ASO34" s="227"/>
      <c r="ASP34" s="227"/>
      <c r="ASQ34" s="227"/>
      <c r="ASR34" s="227"/>
      <c r="ASS34" s="227"/>
      <c r="AST34" s="227"/>
      <c r="ASU34" s="227"/>
      <c r="ASV34" s="227"/>
      <c r="ASW34" s="227"/>
      <c r="ASX34" s="227"/>
      <c r="ASY34" s="227"/>
      <c r="ASZ34" s="227"/>
      <c r="ATA34" s="228"/>
      <c r="ATB34" s="226">
        <f>ATB36+ATB37+ATB38+ATB42+ATB43+ATB44+ATB45</f>
        <v>380325.41</v>
      </c>
      <c r="ATC34" s="227"/>
      <c r="ATD34" s="227"/>
      <c r="ATE34" s="227"/>
      <c r="ATF34" s="227"/>
      <c r="ATG34" s="227"/>
      <c r="ATH34" s="227"/>
      <c r="ATI34" s="227"/>
      <c r="ATJ34" s="227"/>
      <c r="ATK34" s="227"/>
      <c r="ATL34" s="232"/>
      <c r="ATM34" s="226">
        <f>ATM36+ATM37+ATM38+ATM42+ATM43+ATM44+ATM45</f>
        <v>1078110</v>
      </c>
      <c r="ATN34" s="227"/>
      <c r="ATO34" s="227"/>
      <c r="ATP34" s="227"/>
      <c r="ATQ34" s="227"/>
      <c r="ATR34" s="227"/>
      <c r="ATS34" s="227"/>
      <c r="ATT34" s="227"/>
      <c r="ATU34" s="227"/>
      <c r="ATV34" s="227"/>
      <c r="ATW34" s="227"/>
      <c r="ATX34" s="227"/>
      <c r="ATY34" s="227"/>
      <c r="ATZ34" s="227"/>
      <c r="AUA34" s="232"/>
      <c r="AUB34" s="226">
        <f>AUB36+AUB37+AUB38+AUB42+AUB43+AUB44+AUB45</f>
        <v>380325.41</v>
      </c>
      <c r="AUC34" s="227"/>
      <c r="AUD34" s="227"/>
      <c r="AUE34" s="227"/>
      <c r="AUF34" s="227"/>
      <c r="AUG34" s="227"/>
      <c r="AUH34" s="227"/>
      <c r="AUI34" s="227"/>
      <c r="AUJ34" s="227"/>
      <c r="AUK34" s="227"/>
      <c r="AUL34" s="232"/>
      <c r="AUM34" s="226">
        <f>AUM36+AUM37+AUM38+AUM42+AUM43+AUM44+AUM45</f>
        <v>1078110</v>
      </c>
      <c r="AUN34" s="227"/>
      <c r="AUO34" s="227"/>
      <c r="AUP34" s="227"/>
      <c r="AUQ34" s="227"/>
      <c r="AUR34" s="227"/>
      <c r="AUS34" s="227"/>
      <c r="AUT34" s="227"/>
      <c r="AUU34" s="227"/>
      <c r="AUV34" s="227"/>
      <c r="AUW34" s="227"/>
      <c r="AUX34" s="227"/>
      <c r="AUY34" s="227"/>
      <c r="AUZ34" s="227"/>
      <c r="AVA34" s="228"/>
      <c r="AVB34" s="226">
        <f>AVB36+AVB37+AVB38+AVB42+AVB43+AVB44+AVB45</f>
        <v>275253.38</v>
      </c>
      <c r="AVC34" s="227"/>
      <c r="AVD34" s="227"/>
      <c r="AVE34" s="227"/>
      <c r="AVF34" s="227"/>
      <c r="AVG34" s="227"/>
      <c r="AVH34" s="227"/>
      <c r="AVI34" s="227"/>
      <c r="AVJ34" s="227"/>
      <c r="AVK34" s="227"/>
      <c r="AVL34" s="232"/>
      <c r="AVM34" s="226">
        <f>AVM36+AVM37+AVM38+AVM42+AVM43+AVM44+AVM45</f>
        <v>1020000.0000000001</v>
      </c>
      <c r="AVN34" s="227"/>
      <c r="AVO34" s="227"/>
      <c r="AVP34" s="227"/>
      <c r="AVQ34" s="227"/>
      <c r="AVR34" s="227"/>
      <c r="AVS34" s="227"/>
      <c r="AVT34" s="227"/>
      <c r="AVU34" s="227"/>
      <c r="AVV34" s="227"/>
      <c r="AVW34" s="227"/>
      <c r="AVX34" s="227"/>
      <c r="AVY34" s="227"/>
      <c r="AVZ34" s="227"/>
      <c r="AWA34" s="232"/>
      <c r="AWB34" s="226">
        <f>AWB36+AWB37+AWB38+AWB42+AWB43+AWB44+AWB45</f>
        <v>275253.38</v>
      </c>
      <c r="AWC34" s="227"/>
      <c r="AWD34" s="227"/>
      <c r="AWE34" s="227"/>
      <c r="AWF34" s="227"/>
      <c r="AWG34" s="227"/>
      <c r="AWH34" s="227"/>
      <c r="AWI34" s="227"/>
      <c r="AWJ34" s="227"/>
      <c r="AWK34" s="227"/>
      <c r="AWL34" s="232"/>
      <c r="AWM34" s="226">
        <f>AWM36+AWM37+AWM38+AWM42+AWM43+AWM44+AWM45</f>
        <v>1020000.0000000001</v>
      </c>
      <c r="AWN34" s="227"/>
      <c r="AWO34" s="227"/>
      <c r="AWP34" s="227"/>
      <c r="AWQ34" s="227"/>
      <c r="AWR34" s="227"/>
      <c r="AWS34" s="227"/>
      <c r="AWT34" s="227"/>
      <c r="AWU34" s="227"/>
      <c r="AWV34" s="227"/>
      <c r="AWW34" s="227"/>
      <c r="AWX34" s="227"/>
      <c r="AWY34" s="227"/>
      <c r="AWZ34" s="227"/>
      <c r="AXA34" s="228"/>
      <c r="AXB34" s="226">
        <f>AXB36+AXB37+AXB38+AXB42+AXB43+AXB44+AXB45</f>
        <v>466735.48</v>
      </c>
      <c r="AXC34" s="227"/>
      <c r="AXD34" s="227"/>
      <c r="AXE34" s="227"/>
      <c r="AXF34" s="227"/>
      <c r="AXG34" s="227"/>
      <c r="AXH34" s="227"/>
      <c r="AXI34" s="227"/>
      <c r="AXJ34" s="227"/>
      <c r="AXK34" s="227"/>
      <c r="AXL34" s="232"/>
      <c r="AXM34" s="226">
        <f>AXM36+AXM37+AXM38+AXM42+AXM43+AXM44+AXM45</f>
        <v>1400000</v>
      </c>
      <c r="AXN34" s="227"/>
      <c r="AXO34" s="227"/>
      <c r="AXP34" s="227"/>
      <c r="AXQ34" s="227"/>
      <c r="AXR34" s="227"/>
      <c r="AXS34" s="227"/>
      <c r="AXT34" s="227"/>
      <c r="AXU34" s="227"/>
      <c r="AXV34" s="227"/>
      <c r="AXW34" s="227"/>
      <c r="AXX34" s="227"/>
      <c r="AXY34" s="227"/>
      <c r="AXZ34" s="227"/>
      <c r="AYA34" s="232"/>
      <c r="AYB34" s="226">
        <f>AYB36+AYB37+AYB38+AYB42+AYB43+AYB44+AYB45</f>
        <v>466735.48</v>
      </c>
      <c r="AYC34" s="227"/>
      <c r="AYD34" s="227"/>
      <c r="AYE34" s="227"/>
      <c r="AYF34" s="227"/>
      <c r="AYG34" s="227"/>
      <c r="AYH34" s="227"/>
      <c r="AYI34" s="227"/>
      <c r="AYJ34" s="227"/>
      <c r="AYK34" s="227"/>
      <c r="AYL34" s="232"/>
      <c r="AYM34" s="226">
        <f>AYM36+AYM37+AYM38+AYM42+AYM43+AYM44+AYM45</f>
        <v>1400000</v>
      </c>
      <c r="AYN34" s="227"/>
      <c r="AYO34" s="227"/>
      <c r="AYP34" s="227"/>
      <c r="AYQ34" s="227"/>
      <c r="AYR34" s="227"/>
      <c r="AYS34" s="227"/>
      <c r="AYT34" s="227"/>
      <c r="AYU34" s="227"/>
      <c r="AYV34" s="227"/>
      <c r="AYW34" s="227"/>
      <c r="AYX34" s="227"/>
      <c r="AYY34" s="227"/>
      <c r="AYZ34" s="227"/>
      <c r="AZA34" s="228"/>
      <c r="AZB34" s="226">
        <f>AZB36+AZB37+AZB38+AZB42+AZB43+AZB44+AZB45</f>
        <v>418399.36999999994</v>
      </c>
      <c r="AZC34" s="227"/>
      <c r="AZD34" s="227"/>
      <c r="AZE34" s="227"/>
      <c r="AZF34" s="227"/>
      <c r="AZG34" s="227"/>
      <c r="AZH34" s="227"/>
      <c r="AZI34" s="227"/>
      <c r="AZJ34" s="227"/>
      <c r="AZK34" s="227"/>
      <c r="AZL34" s="232"/>
      <c r="AZM34" s="226">
        <f>AZM36+AZM37+AZM38+AZM42+AZM43+AZM44+AZM45</f>
        <v>1159880</v>
      </c>
      <c r="AZN34" s="227"/>
      <c r="AZO34" s="227"/>
      <c r="AZP34" s="227"/>
      <c r="AZQ34" s="227"/>
      <c r="AZR34" s="227"/>
      <c r="AZS34" s="227"/>
      <c r="AZT34" s="227"/>
      <c r="AZU34" s="227"/>
      <c r="AZV34" s="227"/>
      <c r="AZW34" s="227"/>
      <c r="AZX34" s="227"/>
      <c r="AZY34" s="227"/>
      <c r="AZZ34" s="227"/>
      <c r="BAA34" s="232"/>
      <c r="BAB34" s="226">
        <f>BAB36+BAB37+BAB38+BAB42+BAB43+BAB44+BAB45</f>
        <v>418399.36999999994</v>
      </c>
      <c r="BAC34" s="227"/>
      <c r="BAD34" s="227"/>
      <c r="BAE34" s="227"/>
      <c r="BAF34" s="227"/>
      <c r="BAG34" s="227"/>
      <c r="BAH34" s="227"/>
      <c r="BAI34" s="227"/>
      <c r="BAJ34" s="227"/>
      <c r="BAK34" s="227"/>
      <c r="BAL34" s="232"/>
      <c r="BAM34" s="226">
        <f>BAM36+BAM37+BAM38+BAM42+BAM43+BAM44+BAM45</f>
        <v>1159880</v>
      </c>
      <c r="BAN34" s="227"/>
      <c r="BAO34" s="227"/>
      <c r="BAP34" s="227"/>
      <c r="BAQ34" s="227"/>
      <c r="BAR34" s="227"/>
      <c r="BAS34" s="227"/>
      <c r="BAT34" s="227"/>
      <c r="BAU34" s="227"/>
      <c r="BAV34" s="227"/>
      <c r="BAW34" s="227"/>
      <c r="BAX34" s="227"/>
      <c r="BAY34" s="227"/>
      <c r="BAZ34" s="227"/>
      <c r="BBA34" s="228"/>
      <c r="BBB34" s="226">
        <f>BBB36+BBB37+BBB38+BBB42+BBB43+BBB44+BBB45</f>
        <v>8249242.9699999997</v>
      </c>
      <c r="BBC34" s="227"/>
      <c r="BBD34" s="227"/>
      <c r="BBE34" s="227"/>
      <c r="BBF34" s="227"/>
      <c r="BBG34" s="227"/>
      <c r="BBH34" s="227"/>
      <c r="BBI34" s="227"/>
      <c r="BBJ34" s="227"/>
      <c r="BBK34" s="227"/>
      <c r="BBL34" s="232"/>
      <c r="BBM34" s="226">
        <f>BBM36+BBM37+BBM38+BBM42+BBM43+BBM44+BBM45</f>
        <v>22689491</v>
      </c>
      <c r="BBN34" s="227"/>
      <c r="BBO34" s="227"/>
      <c r="BBP34" s="227"/>
      <c r="BBQ34" s="227"/>
      <c r="BBR34" s="227"/>
      <c r="BBS34" s="227"/>
      <c r="BBT34" s="227"/>
      <c r="BBU34" s="227"/>
      <c r="BBV34" s="227"/>
      <c r="BBW34" s="227"/>
      <c r="BBX34" s="227"/>
      <c r="BBY34" s="227"/>
      <c r="BBZ34" s="227"/>
      <c r="BCA34" s="232"/>
      <c r="BCB34" s="226">
        <f>BCB36+BCB37+BCB38+BCB42+BCB43+BCB44+BCB45</f>
        <v>8249242.9699999997</v>
      </c>
      <c r="BCC34" s="227"/>
      <c r="BCD34" s="227"/>
      <c r="BCE34" s="227"/>
      <c r="BCF34" s="227"/>
      <c r="BCG34" s="227"/>
      <c r="BCH34" s="227"/>
      <c r="BCI34" s="227"/>
      <c r="BCJ34" s="227"/>
      <c r="BCK34" s="227"/>
      <c r="BCL34" s="232"/>
      <c r="BCM34" s="226">
        <f>BCM36+BCM37+BCM38+BCM42+BCM43+BCM44+BCM45</f>
        <v>22689491</v>
      </c>
      <c r="BCN34" s="227"/>
      <c r="BCO34" s="227"/>
      <c r="BCP34" s="227"/>
      <c r="BCQ34" s="227"/>
      <c r="BCR34" s="227"/>
      <c r="BCS34" s="227"/>
      <c r="BCT34" s="227"/>
      <c r="BCU34" s="227"/>
      <c r="BCV34" s="227"/>
      <c r="BCW34" s="227"/>
      <c r="BCX34" s="227"/>
      <c r="BCY34" s="227"/>
      <c r="BCZ34" s="227"/>
      <c r="BDA34" s="228"/>
      <c r="BDB34" s="226">
        <f>BDB36+BDB37+BDB38+BDB42+BDB43+BDB44+BDB45</f>
        <v>1400252.8800000001</v>
      </c>
      <c r="BDC34" s="227"/>
      <c r="BDD34" s="227"/>
      <c r="BDE34" s="227"/>
      <c r="BDF34" s="227"/>
      <c r="BDG34" s="227"/>
      <c r="BDH34" s="227"/>
      <c r="BDI34" s="227"/>
      <c r="BDJ34" s="227"/>
      <c r="BDK34" s="227"/>
      <c r="BDL34" s="232"/>
      <c r="BDM34" s="226">
        <f>BDM36+BDM37+BDM38+BDM42+BDM43+BDM44+BDM45</f>
        <v>4550098</v>
      </c>
      <c r="BDN34" s="227"/>
      <c r="BDO34" s="227"/>
      <c r="BDP34" s="227"/>
      <c r="BDQ34" s="227"/>
      <c r="BDR34" s="227"/>
      <c r="BDS34" s="227"/>
      <c r="BDT34" s="227"/>
      <c r="BDU34" s="227"/>
      <c r="BDV34" s="227"/>
      <c r="BDW34" s="227"/>
      <c r="BDX34" s="227"/>
      <c r="BDY34" s="227"/>
      <c r="BDZ34" s="227"/>
      <c r="BEA34" s="232"/>
      <c r="BEB34" s="226">
        <f>BEB36+BEB37+BEB38+BEB42+BEB43+BEB44+BEB45</f>
        <v>1400252.8800000001</v>
      </c>
      <c r="BEC34" s="227"/>
      <c r="BED34" s="227"/>
      <c r="BEE34" s="227"/>
      <c r="BEF34" s="227"/>
      <c r="BEG34" s="227"/>
      <c r="BEH34" s="227"/>
      <c r="BEI34" s="227"/>
      <c r="BEJ34" s="227"/>
      <c r="BEK34" s="227"/>
      <c r="BEL34" s="232"/>
      <c r="BEM34" s="226">
        <f>BEM36+BEM37+BEM38+BEM42+BEM43+BEM44+BEM45</f>
        <v>4550098</v>
      </c>
      <c r="BEN34" s="227"/>
      <c r="BEO34" s="227"/>
      <c r="BEP34" s="227"/>
      <c r="BEQ34" s="227"/>
      <c r="BER34" s="227"/>
      <c r="BES34" s="227"/>
      <c r="BET34" s="227"/>
      <c r="BEU34" s="227"/>
      <c r="BEV34" s="227"/>
      <c r="BEW34" s="227"/>
      <c r="BEX34" s="227"/>
      <c r="BEY34" s="227"/>
      <c r="BEZ34" s="227"/>
      <c r="BFA34" s="228"/>
      <c r="BFB34" s="226">
        <f>BFB36+BFB37+BFB38+BFB42+BFB43+BFB44+BFB45</f>
        <v>1450301.4399999999</v>
      </c>
      <c r="BFC34" s="227"/>
      <c r="BFD34" s="227"/>
      <c r="BFE34" s="227"/>
      <c r="BFF34" s="227"/>
      <c r="BFG34" s="227"/>
      <c r="BFH34" s="227"/>
      <c r="BFI34" s="227"/>
      <c r="BFJ34" s="227"/>
      <c r="BFK34" s="227"/>
      <c r="BFL34" s="232"/>
      <c r="BFM34" s="226">
        <f>BFM36+BFM37+BFM38+BFM42+BFM43+BFM44+BFM45</f>
        <v>4030949.9999999995</v>
      </c>
      <c r="BFN34" s="227"/>
      <c r="BFO34" s="227"/>
      <c r="BFP34" s="227"/>
      <c r="BFQ34" s="227"/>
      <c r="BFR34" s="227"/>
      <c r="BFS34" s="227"/>
      <c r="BFT34" s="227"/>
      <c r="BFU34" s="227"/>
      <c r="BFV34" s="227"/>
      <c r="BFW34" s="227"/>
      <c r="BFX34" s="227"/>
      <c r="BFY34" s="227"/>
      <c r="BFZ34" s="227"/>
      <c r="BGA34" s="232"/>
      <c r="BGB34" s="226">
        <f>BGB36+BGB37+BGB38+BGB42+BGB43+BGB44+BGB45</f>
        <v>1450301.4399999999</v>
      </c>
      <c r="BGC34" s="227"/>
      <c r="BGD34" s="227"/>
      <c r="BGE34" s="227"/>
      <c r="BGF34" s="227"/>
      <c r="BGG34" s="227"/>
      <c r="BGH34" s="227"/>
      <c r="BGI34" s="227"/>
      <c r="BGJ34" s="227"/>
      <c r="BGK34" s="227"/>
      <c r="BGL34" s="232"/>
      <c r="BGM34" s="226">
        <f>BGM36+BGM37+BGM38+BGM42+BGM43+BGM44+BGM45</f>
        <v>4030949.9999999995</v>
      </c>
      <c r="BGN34" s="227"/>
      <c r="BGO34" s="227"/>
      <c r="BGP34" s="227"/>
      <c r="BGQ34" s="227"/>
      <c r="BGR34" s="227"/>
      <c r="BGS34" s="227"/>
      <c r="BGT34" s="227"/>
      <c r="BGU34" s="227"/>
      <c r="BGV34" s="227"/>
      <c r="BGW34" s="227"/>
      <c r="BGX34" s="227"/>
      <c r="BGY34" s="227"/>
      <c r="BGZ34" s="227"/>
      <c r="BHA34" s="228"/>
      <c r="BHB34" s="226">
        <f>BHB36+BHB37+BHB38+BHB42+BHB43+BHB44+BHB45</f>
        <v>1373484.2500000002</v>
      </c>
      <c r="BHC34" s="227"/>
      <c r="BHD34" s="227"/>
      <c r="BHE34" s="227"/>
      <c r="BHF34" s="227"/>
      <c r="BHG34" s="227"/>
      <c r="BHH34" s="227"/>
      <c r="BHI34" s="227"/>
      <c r="BHJ34" s="227"/>
      <c r="BHK34" s="227"/>
      <c r="BHL34" s="232"/>
      <c r="BHM34" s="226">
        <f>BHM36+BHM37+BHM38+BHM42+BHM43+BHM44+BHM45</f>
        <v>3899100</v>
      </c>
      <c r="BHN34" s="227"/>
      <c r="BHO34" s="227"/>
      <c r="BHP34" s="227"/>
      <c r="BHQ34" s="227"/>
      <c r="BHR34" s="227"/>
      <c r="BHS34" s="227"/>
      <c r="BHT34" s="227"/>
      <c r="BHU34" s="227"/>
      <c r="BHV34" s="227"/>
      <c r="BHW34" s="227"/>
      <c r="BHX34" s="227"/>
      <c r="BHY34" s="227"/>
      <c r="BHZ34" s="227"/>
      <c r="BIA34" s="232"/>
      <c r="BIB34" s="226">
        <f>BIB36+BIB37+BIB38+BIB42+BIB43+BIB44+BIB45</f>
        <v>1373484.2500000002</v>
      </c>
      <c r="BIC34" s="227"/>
      <c r="BID34" s="227"/>
      <c r="BIE34" s="227"/>
      <c r="BIF34" s="227"/>
      <c r="BIG34" s="227"/>
      <c r="BIH34" s="227"/>
      <c r="BII34" s="227"/>
      <c r="BIJ34" s="227"/>
      <c r="BIK34" s="227"/>
      <c r="BIL34" s="232"/>
      <c r="BIM34" s="226">
        <f>BIM36+BIM37+BIM38+BIM42+BIM43+BIM44+BIM45</f>
        <v>3899100</v>
      </c>
      <c r="BIN34" s="227"/>
      <c r="BIO34" s="227"/>
      <c r="BIP34" s="227"/>
      <c r="BIQ34" s="227"/>
      <c r="BIR34" s="227"/>
      <c r="BIS34" s="227"/>
      <c r="BIT34" s="227"/>
      <c r="BIU34" s="227"/>
      <c r="BIV34" s="227"/>
      <c r="BIW34" s="227"/>
      <c r="BIX34" s="227"/>
      <c r="BIY34" s="227"/>
      <c r="BIZ34" s="227"/>
      <c r="BJA34" s="228"/>
      <c r="BJB34" s="226">
        <f>BJB36+BJB37+BJB38+BJB42+BJB43+BJB44+BJB45</f>
        <v>735477.56</v>
      </c>
      <c r="BJC34" s="227"/>
      <c r="BJD34" s="227"/>
      <c r="BJE34" s="227"/>
      <c r="BJF34" s="227"/>
      <c r="BJG34" s="227"/>
      <c r="BJH34" s="227"/>
      <c r="BJI34" s="227"/>
      <c r="BJJ34" s="227"/>
      <c r="BJK34" s="227"/>
      <c r="BJL34" s="232"/>
      <c r="BJM34" s="226">
        <f>BJM36+BJM37+BJM38+BJM42+BJM43+BJM44+BJM45</f>
        <v>2100000</v>
      </c>
      <c r="BJN34" s="227"/>
      <c r="BJO34" s="227"/>
      <c r="BJP34" s="227"/>
      <c r="BJQ34" s="227"/>
      <c r="BJR34" s="227"/>
      <c r="BJS34" s="227"/>
      <c r="BJT34" s="227"/>
      <c r="BJU34" s="227"/>
      <c r="BJV34" s="227"/>
      <c r="BJW34" s="227"/>
      <c r="BJX34" s="227"/>
      <c r="BJY34" s="227"/>
      <c r="BJZ34" s="227"/>
      <c r="BKA34" s="232"/>
      <c r="BKB34" s="226">
        <f>BKB36+BKB37+BKB38+BKB42+BKB43+BKB44+BKB45</f>
        <v>735477.56</v>
      </c>
      <c r="BKC34" s="227"/>
      <c r="BKD34" s="227"/>
      <c r="BKE34" s="227"/>
      <c r="BKF34" s="227"/>
      <c r="BKG34" s="227"/>
      <c r="BKH34" s="227"/>
      <c r="BKI34" s="227"/>
      <c r="BKJ34" s="227"/>
      <c r="BKK34" s="227"/>
      <c r="BKL34" s="232"/>
      <c r="BKM34" s="226">
        <f>BKM36+BKM37+BKM38+BKM42+BKM43+BKM44+BKM45</f>
        <v>2100000</v>
      </c>
      <c r="BKN34" s="227"/>
      <c r="BKO34" s="227"/>
      <c r="BKP34" s="227"/>
      <c r="BKQ34" s="227"/>
      <c r="BKR34" s="227"/>
      <c r="BKS34" s="227"/>
      <c r="BKT34" s="227"/>
      <c r="BKU34" s="227"/>
      <c r="BKV34" s="227"/>
      <c r="BKW34" s="227"/>
      <c r="BKX34" s="227"/>
      <c r="BKY34" s="227"/>
      <c r="BKZ34" s="227"/>
      <c r="BLA34" s="228"/>
      <c r="BLB34" s="226">
        <f>BLB36+BLB37+BLB38+BLB42+BLB43+BLB44+BLB45</f>
        <v>3375949.66</v>
      </c>
      <c r="BLC34" s="227"/>
      <c r="BLD34" s="227"/>
      <c r="BLE34" s="227"/>
      <c r="BLF34" s="227"/>
      <c r="BLG34" s="227"/>
      <c r="BLH34" s="227"/>
      <c r="BLI34" s="227"/>
      <c r="BLJ34" s="227"/>
      <c r="BLK34" s="227"/>
      <c r="BLL34" s="232"/>
      <c r="BLM34" s="226">
        <f>BLM36+BLM37+BLM38+BLM42+BLM43+BLM44+BLM45</f>
        <v>11865364.93</v>
      </c>
      <c r="BLN34" s="227"/>
      <c r="BLO34" s="227"/>
      <c r="BLP34" s="227"/>
      <c r="BLQ34" s="227"/>
      <c r="BLR34" s="227"/>
      <c r="BLS34" s="227"/>
      <c r="BLT34" s="227"/>
      <c r="BLU34" s="227"/>
      <c r="BLV34" s="227"/>
      <c r="BLW34" s="227"/>
      <c r="BLX34" s="227"/>
      <c r="BLY34" s="227"/>
      <c r="BLZ34" s="227"/>
      <c r="BMA34" s="232"/>
      <c r="BMB34" s="226">
        <f>BMB36+BMB37+BMB38+BMB42+BMB43+BMB44+BMB45</f>
        <v>635439.6</v>
      </c>
      <c r="BMC34" s="227"/>
      <c r="BMD34" s="227"/>
      <c r="BME34" s="227"/>
      <c r="BMF34" s="227"/>
      <c r="BMG34" s="227"/>
      <c r="BMH34" s="227"/>
      <c r="BMI34" s="227"/>
      <c r="BMJ34" s="227"/>
      <c r="BMK34" s="227"/>
      <c r="BML34" s="232"/>
      <c r="BMM34" s="226">
        <f>BMM36+BMM37+BMM38+BMM42+BMM43+BMM44+BMM45</f>
        <v>1874496.5300000003</v>
      </c>
      <c r="BMN34" s="227"/>
      <c r="BMO34" s="227"/>
      <c r="BMP34" s="227"/>
      <c r="BMQ34" s="227"/>
      <c r="BMR34" s="227"/>
      <c r="BMS34" s="227"/>
      <c r="BMT34" s="227"/>
      <c r="BMU34" s="227"/>
      <c r="BMV34" s="227"/>
      <c r="BMW34" s="227"/>
      <c r="BMX34" s="227"/>
      <c r="BMY34" s="227"/>
      <c r="BMZ34" s="227"/>
      <c r="BNA34" s="228"/>
      <c r="BNB34" s="40"/>
      <c r="BNC34" s="40"/>
      <c r="BND34" s="40"/>
      <c r="BNE34" s="40"/>
      <c r="BNF34" s="40"/>
      <c r="BNG34" s="40"/>
      <c r="BNH34" s="40"/>
      <c r="BNI34" s="40"/>
      <c r="BNJ34" s="40"/>
      <c r="BNK34" s="40"/>
      <c r="BNL34" s="40"/>
      <c r="BNM34" s="40"/>
      <c r="BNN34" s="40"/>
      <c r="BNO34" s="40"/>
      <c r="BNP34" s="40"/>
      <c r="BNQ34" s="40"/>
      <c r="BNR34" s="40"/>
      <c r="BNS34" s="40"/>
      <c r="BNT34" s="40"/>
      <c r="BNU34" s="40"/>
      <c r="BNV34" s="40"/>
      <c r="BNW34" s="40"/>
      <c r="BNX34" s="40"/>
      <c r="BNY34" s="40"/>
      <c r="BNZ34" s="40"/>
      <c r="BOA34" s="40"/>
      <c r="BOB34" s="40"/>
      <c r="BOC34" s="40"/>
      <c r="BOD34" s="40"/>
      <c r="BOE34" s="40"/>
      <c r="BOF34" s="40"/>
      <c r="BOG34" s="40"/>
      <c r="BOH34" s="40"/>
      <c r="BOI34" s="40"/>
      <c r="BOJ34" s="40"/>
      <c r="BOK34" s="40"/>
      <c r="BOL34" s="40"/>
      <c r="BOM34" s="40"/>
      <c r="BON34" s="40"/>
      <c r="BOO34" s="40"/>
      <c r="BOP34" s="40"/>
      <c r="BOQ34" s="40"/>
      <c r="BOR34" s="40"/>
      <c r="BOS34" s="40"/>
      <c r="BOT34" s="40"/>
      <c r="BOU34" s="40"/>
      <c r="BOV34" s="40"/>
      <c r="BOW34" s="40"/>
      <c r="BOX34" s="40"/>
      <c r="BOY34" s="40"/>
      <c r="BOZ34" s="40"/>
      <c r="BPA34" s="40"/>
    </row>
    <row r="35" spans="1:1769" s="51" customFormat="1" ht="39" customHeight="1">
      <c r="A35" s="246" t="s">
        <v>36</v>
      </c>
      <c r="B35" s="246"/>
      <c r="C35" s="246"/>
      <c r="D35" s="246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246"/>
      <c r="T35" s="246"/>
      <c r="U35" s="246"/>
      <c r="V35" s="246"/>
      <c r="W35" s="246"/>
      <c r="X35" s="246"/>
      <c r="Y35" s="246"/>
      <c r="Z35" s="246"/>
      <c r="AA35" s="246"/>
      <c r="AB35" s="246"/>
      <c r="AC35" s="246"/>
      <c r="AD35" s="246"/>
      <c r="AE35" s="246"/>
      <c r="AF35" s="246"/>
      <c r="AG35" s="246"/>
      <c r="AH35" s="246"/>
      <c r="AI35" s="246"/>
      <c r="AJ35" s="246"/>
      <c r="AK35" s="246"/>
      <c r="AL35" s="246"/>
      <c r="AM35" s="246"/>
      <c r="AN35" s="246"/>
      <c r="AO35" s="246"/>
      <c r="AP35" s="246"/>
      <c r="AQ35" s="246"/>
      <c r="AR35" s="246"/>
      <c r="AS35" s="238"/>
      <c r="AT35" s="174"/>
      <c r="AU35" s="174"/>
      <c r="AV35" s="174"/>
      <c r="AW35" s="174"/>
      <c r="AX35" s="174"/>
      <c r="AY35" s="174"/>
      <c r="AZ35" s="174"/>
      <c r="BA35" s="239"/>
      <c r="BB35" s="229"/>
      <c r="BC35" s="230"/>
      <c r="BD35" s="230"/>
      <c r="BE35" s="230"/>
      <c r="BF35" s="230"/>
      <c r="BG35" s="230"/>
      <c r="BH35" s="230"/>
      <c r="BI35" s="230"/>
      <c r="BJ35" s="230"/>
      <c r="BK35" s="230"/>
      <c r="BL35" s="233"/>
      <c r="BM35" s="229"/>
      <c r="BN35" s="230"/>
      <c r="BO35" s="230"/>
      <c r="BP35" s="230"/>
      <c r="BQ35" s="230"/>
      <c r="BR35" s="230"/>
      <c r="BS35" s="230"/>
      <c r="BT35" s="230"/>
      <c r="BU35" s="230"/>
      <c r="BV35" s="230"/>
      <c r="BW35" s="230"/>
      <c r="BX35" s="230"/>
      <c r="BY35" s="230"/>
      <c r="BZ35" s="230"/>
      <c r="CA35" s="233"/>
      <c r="CB35" s="229"/>
      <c r="CC35" s="230"/>
      <c r="CD35" s="230"/>
      <c r="CE35" s="230"/>
      <c r="CF35" s="230"/>
      <c r="CG35" s="230"/>
      <c r="CH35" s="230"/>
      <c r="CI35" s="230"/>
      <c r="CJ35" s="230"/>
      <c r="CK35" s="230"/>
      <c r="CL35" s="233"/>
      <c r="CM35" s="229"/>
      <c r="CN35" s="230"/>
      <c r="CO35" s="230"/>
      <c r="CP35" s="230"/>
      <c r="CQ35" s="230"/>
      <c r="CR35" s="230"/>
      <c r="CS35" s="230"/>
      <c r="CT35" s="230"/>
      <c r="CU35" s="230"/>
      <c r="CV35" s="230"/>
      <c r="CW35" s="230"/>
      <c r="CX35" s="230"/>
      <c r="CY35" s="230"/>
      <c r="CZ35" s="230"/>
      <c r="DA35" s="231"/>
      <c r="DB35" s="229"/>
      <c r="DC35" s="230"/>
      <c r="DD35" s="230"/>
      <c r="DE35" s="230"/>
      <c r="DF35" s="230"/>
      <c r="DG35" s="230"/>
      <c r="DH35" s="230"/>
      <c r="DI35" s="230"/>
      <c r="DJ35" s="230"/>
      <c r="DK35" s="230"/>
      <c r="DL35" s="233"/>
      <c r="DM35" s="229"/>
      <c r="DN35" s="230"/>
      <c r="DO35" s="230"/>
      <c r="DP35" s="230"/>
      <c r="DQ35" s="230"/>
      <c r="DR35" s="230"/>
      <c r="DS35" s="230"/>
      <c r="DT35" s="230"/>
      <c r="DU35" s="230"/>
      <c r="DV35" s="230"/>
      <c r="DW35" s="230"/>
      <c r="DX35" s="230"/>
      <c r="DY35" s="230"/>
      <c r="DZ35" s="230"/>
      <c r="EA35" s="233"/>
      <c r="EB35" s="229"/>
      <c r="EC35" s="230"/>
      <c r="ED35" s="230"/>
      <c r="EE35" s="230"/>
      <c r="EF35" s="230"/>
      <c r="EG35" s="230"/>
      <c r="EH35" s="230"/>
      <c r="EI35" s="230"/>
      <c r="EJ35" s="230"/>
      <c r="EK35" s="230"/>
      <c r="EL35" s="233"/>
      <c r="EM35" s="229"/>
      <c r="EN35" s="230"/>
      <c r="EO35" s="230"/>
      <c r="EP35" s="230"/>
      <c r="EQ35" s="230"/>
      <c r="ER35" s="230"/>
      <c r="ES35" s="230"/>
      <c r="ET35" s="230"/>
      <c r="EU35" s="230"/>
      <c r="EV35" s="230"/>
      <c r="EW35" s="230"/>
      <c r="EX35" s="230"/>
      <c r="EY35" s="230"/>
      <c r="EZ35" s="230"/>
      <c r="FA35" s="231"/>
      <c r="FB35" s="229"/>
      <c r="FC35" s="230"/>
      <c r="FD35" s="230"/>
      <c r="FE35" s="230"/>
      <c r="FF35" s="230"/>
      <c r="FG35" s="230"/>
      <c r="FH35" s="230"/>
      <c r="FI35" s="230"/>
      <c r="FJ35" s="230"/>
      <c r="FK35" s="230"/>
      <c r="FL35" s="233"/>
      <c r="FM35" s="229"/>
      <c r="FN35" s="230"/>
      <c r="FO35" s="230"/>
      <c r="FP35" s="230"/>
      <c r="FQ35" s="230"/>
      <c r="FR35" s="230"/>
      <c r="FS35" s="230"/>
      <c r="FT35" s="230"/>
      <c r="FU35" s="230"/>
      <c r="FV35" s="230"/>
      <c r="FW35" s="230"/>
      <c r="FX35" s="230"/>
      <c r="FY35" s="230"/>
      <c r="FZ35" s="230"/>
      <c r="GA35" s="233"/>
      <c r="GB35" s="229"/>
      <c r="GC35" s="230"/>
      <c r="GD35" s="230"/>
      <c r="GE35" s="230"/>
      <c r="GF35" s="230"/>
      <c r="GG35" s="230"/>
      <c r="GH35" s="230"/>
      <c r="GI35" s="230"/>
      <c r="GJ35" s="230"/>
      <c r="GK35" s="230"/>
      <c r="GL35" s="233"/>
      <c r="GM35" s="229"/>
      <c r="GN35" s="230"/>
      <c r="GO35" s="230"/>
      <c r="GP35" s="230"/>
      <c r="GQ35" s="230"/>
      <c r="GR35" s="230"/>
      <c r="GS35" s="230"/>
      <c r="GT35" s="230"/>
      <c r="GU35" s="230"/>
      <c r="GV35" s="230"/>
      <c r="GW35" s="230"/>
      <c r="GX35" s="230"/>
      <c r="GY35" s="230"/>
      <c r="GZ35" s="230"/>
      <c r="HA35" s="231"/>
      <c r="HB35" s="229"/>
      <c r="HC35" s="230"/>
      <c r="HD35" s="230"/>
      <c r="HE35" s="230"/>
      <c r="HF35" s="230"/>
      <c r="HG35" s="230"/>
      <c r="HH35" s="230"/>
      <c r="HI35" s="230"/>
      <c r="HJ35" s="230"/>
      <c r="HK35" s="230"/>
      <c r="HL35" s="233"/>
      <c r="HM35" s="229"/>
      <c r="HN35" s="230"/>
      <c r="HO35" s="230"/>
      <c r="HP35" s="230"/>
      <c r="HQ35" s="230"/>
      <c r="HR35" s="230"/>
      <c r="HS35" s="230"/>
      <c r="HT35" s="230"/>
      <c r="HU35" s="230"/>
      <c r="HV35" s="230"/>
      <c r="HW35" s="230"/>
      <c r="HX35" s="230"/>
      <c r="HY35" s="230"/>
      <c r="HZ35" s="230"/>
      <c r="IA35" s="233"/>
      <c r="IB35" s="229"/>
      <c r="IC35" s="230"/>
      <c r="ID35" s="230"/>
      <c r="IE35" s="230"/>
      <c r="IF35" s="230"/>
      <c r="IG35" s="230"/>
      <c r="IH35" s="230"/>
      <c r="II35" s="230"/>
      <c r="IJ35" s="230"/>
      <c r="IK35" s="230"/>
      <c r="IL35" s="233"/>
      <c r="IM35" s="229"/>
      <c r="IN35" s="230"/>
      <c r="IO35" s="230"/>
      <c r="IP35" s="230"/>
      <c r="IQ35" s="230"/>
      <c r="IR35" s="230"/>
      <c r="IS35" s="230"/>
      <c r="IT35" s="230"/>
      <c r="IU35" s="230"/>
      <c r="IV35" s="230"/>
      <c r="IW35" s="230"/>
      <c r="IX35" s="230"/>
      <c r="IY35" s="230"/>
      <c r="IZ35" s="230"/>
      <c r="JA35" s="231"/>
      <c r="JB35" s="229"/>
      <c r="JC35" s="230"/>
      <c r="JD35" s="230"/>
      <c r="JE35" s="230"/>
      <c r="JF35" s="230"/>
      <c r="JG35" s="230"/>
      <c r="JH35" s="230"/>
      <c r="JI35" s="230"/>
      <c r="JJ35" s="230"/>
      <c r="JK35" s="230"/>
      <c r="JL35" s="233"/>
      <c r="JM35" s="229"/>
      <c r="JN35" s="230"/>
      <c r="JO35" s="230"/>
      <c r="JP35" s="230"/>
      <c r="JQ35" s="230"/>
      <c r="JR35" s="230"/>
      <c r="JS35" s="230"/>
      <c r="JT35" s="230"/>
      <c r="JU35" s="230"/>
      <c r="JV35" s="230"/>
      <c r="JW35" s="230"/>
      <c r="JX35" s="230"/>
      <c r="JY35" s="230"/>
      <c r="JZ35" s="230"/>
      <c r="KA35" s="233"/>
      <c r="KB35" s="229"/>
      <c r="KC35" s="230"/>
      <c r="KD35" s="230"/>
      <c r="KE35" s="230"/>
      <c r="KF35" s="230"/>
      <c r="KG35" s="230"/>
      <c r="KH35" s="230"/>
      <c r="KI35" s="230"/>
      <c r="KJ35" s="230"/>
      <c r="KK35" s="230"/>
      <c r="KL35" s="233"/>
      <c r="KM35" s="229"/>
      <c r="KN35" s="230"/>
      <c r="KO35" s="230"/>
      <c r="KP35" s="230"/>
      <c r="KQ35" s="230"/>
      <c r="KR35" s="230"/>
      <c r="KS35" s="230"/>
      <c r="KT35" s="230"/>
      <c r="KU35" s="230"/>
      <c r="KV35" s="230"/>
      <c r="KW35" s="230"/>
      <c r="KX35" s="230"/>
      <c r="KY35" s="230"/>
      <c r="KZ35" s="230"/>
      <c r="LA35" s="231"/>
      <c r="LB35" s="229"/>
      <c r="LC35" s="230"/>
      <c r="LD35" s="230"/>
      <c r="LE35" s="230"/>
      <c r="LF35" s="230"/>
      <c r="LG35" s="230"/>
      <c r="LH35" s="230"/>
      <c r="LI35" s="230"/>
      <c r="LJ35" s="230"/>
      <c r="LK35" s="230"/>
      <c r="LL35" s="233"/>
      <c r="LM35" s="229"/>
      <c r="LN35" s="230"/>
      <c r="LO35" s="230"/>
      <c r="LP35" s="230"/>
      <c r="LQ35" s="230"/>
      <c r="LR35" s="230"/>
      <c r="LS35" s="230"/>
      <c r="LT35" s="230"/>
      <c r="LU35" s="230"/>
      <c r="LV35" s="230"/>
      <c r="LW35" s="230"/>
      <c r="LX35" s="230"/>
      <c r="LY35" s="230"/>
      <c r="LZ35" s="230"/>
      <c r="MA35" s="233"/>
      <c r="MB35" s="229"/>
      <c r="MC35" s="230"/>
      <c r="MD35" s="230"/>
      <c r="ME35" s="230"/>
      <c r="MF35" s="230"/>
      <c r="MG35" s="230"/>
      <c r="MH35" s="230"/>
      <c r="MI35" s="230"/>
      <c r="MJ35" s="230"/>
      <c r="MK35" s="230"/>
      <c r="ML35" s="233"/>
      <c r="MM35" s="229"/>
      <c r="MN35" s="230"/>
      <c r="MO35" s="230"/>
      <c r="MP35" s="230"/>
      <c r="MQ35" s="230"/>
      <c r="MR35" s="230"/>
      <c r="MS35" s="230"/>
      <c r="MT35" s="230"/>
      <c r="MU35" s="230"/>
      <c r="MV35" s="230"/>
      <c r="MW35" s="230"/>
      <c r="MX35" s="230"/>
      <c r="MY35" s="230"/>
      <c r="MZ35" s="230"/>
      <c r="NA35" s="231"/>
      <c r="NB35" s="229"/>
      <c r="NC35" s="230"/>
      <c r="ND35" s="230"/>
      <c r="NE35" s="230"/>
      <c r="NF35" s="230"/>
      <c r="NG35" s="230"/>
      <c r="NH35" s="230"/>
      <c r="NI35" s="230"/>
      <c r="NJ35" s="230"/>
      <c r="NK35" s="230"/>
      <c r="NL35" s="233"/>
      <c r="NM35" s="229"/>
      <c r="NN35" s="230"/>
      <c r="NO35" s="230"/>
      <c r="NP35" s="230"/>
      <c r="NQ35" s="230"/>
      <c r="NR35" s="230"/>
      <c r="NS35" s="230"/>
      <c r="NT35" s="230"/>
      <c r="NU35" s="230"/>
      <c r="NV35" s="230"/>
      <c r="NW35" s="230"/>
      <c r="NX35" s="230"/>
      <c r="NY35" s="230"/>
      <c r="NZ35" s="230"/>
      <c r="OA35" s="233"/>
      <c r="OB35" s="229"/>
      <c r="OC35" s="230"/>
      <c r="OD35" s="230"/>
      <c r="OE35" s="230"/>
      <c r="OF35" s="230"/>
      <c r="OG35" s="230"/>
      <c r="OH35" s="230"/>
      <c r="OI35" s="230"/>
      <c r="OJ35" s="230"/>
      <c r="OK35" s="230"/>
      <c r="OL35" s="233"/>
      <c r="OM35" s="229"/>
      <c r="ON35" s="230"/>
      <c r="OO35" s="230"/>
      <c r="OP35" s="230"/>
      <c r="OQ35" s="230"/>
      <c r="OR35" s="230"/>
      <c r="OS35" s="230"/>
      <c r="OT35" s="230"/>
      <c r="OU35" s="230"/>
      <c r="OV35" s="230"/>
      <c r="OW35" s="230"/>
      <c r="OX35" s="230"/>
      <c r="OY35" s="230"/>
      <c r="OZ35" s="230"/>
      <c r="PA35" s="231"/>
      <c r="PB35" s="229"/>
      <c r="PC35" s="230"/>
      <c r="PD35" s="230"/>
      <c r="PE35" s="230"/>
      <c r="PF35" s="230"/>
      <c r="PG35" s="230"/>
      <c r="PH35" s="230"/>
      <c r="PI35" s="230"/>
      <c r="PJ35" s="230"/>
      <c r="PK35" s="230"/>
      <c r="PL35" s="233"/>
      <c r="PM35" s="229"/>
      <c r="PN35" s="230"/>
      <c r="PO35" s="230"/>
      <c r="PP35" s="230"/>
      <c r="PQ35" s="230"/>
      <c r="PR35" s="230"/>
      <c r="PS35" s="230"/>
      <c r="PT35" s="230"/>
      <c r="PU35" s="230"/>
      <c r="PV35" s="230"/>
      <c r="PW35" s="230"/>
      <c r="PX35" s="230"/>
      <c r="PY35" s="230"/>
      <c r="PZ35" s="230"/>
      <c r="QA35" s="233"/>
      <c r="QB35" s="229"/>
      <c r="QC35" s="230"/>
      <c r="QD35" s="230"/>
      <c r="QE35" s="230"/>
      <c r="QF35" s="230"/>
      <c r="QG35" s="230"/>
      <c r="QH35" s="230"/>
      <c r="QI35" s="230"/>
      <c r="QJ35" s="230"/>
      <c r="QK35" s="230"/>
      <c r="QL35" s="233"/>
      <c r="QM35" s="229"/>
      <c r="QN35" s="230"/>
      <c r="QO35" s="230"/>
      <c r="QP35" s="230"/>
      <c r="QQ35" s="230"/>
      <c r="QR35" s="230"/>
      <c r="QS35" s="230"/>
      <c r="QT35" s="230"/>
      <c r="QU35" s="230"/>
      <c r="QV35" s="230"/>
      <c r="QW35" s="230"/>
      <c r="QX35" s="230"/>
      <c r="QY35" s="230"/>
      <c r="QZ35" s="230"/>
      <c r="RA35" s="231"/>
      <c r="RB35" s="229"/>
      <c r="RC35" s="230"/>
      <c r="RD35" s="230"/>
      <c r="RE35" s="230"/>
      <c r="RF35" s="230"/>
      <c r="RG35" s="230"/>
      <c r="RH35" s="230"/>
      <c r="RI35" s="230"/>
      <c r="RJ35" s="230"/>
      <c r="RK35" s="230"/>
      <c r="RL35" s="233"/>
      <c r="RM35" s="229"/>
      <c r="RN35" s="230"/>
      <c r="RO35" s="230"/>
      <c r="RP35" s="230"/>
      <c r="RQ35" s="230"/>
      <c r="RR35" s="230"/>
      <c r="RS35" s="230"/>
      <c r="RT35" s="230"/>
      <c r="RU35" s="230"/>
      <c r="RV35" s="230"/>
      <c r="RW35" s="230"/>
      <c r="RX35" s="230"/>
      <c r="RY35" s="230"/>
      <c r="RZ35" s="230"/>
      <c r="SA35" s="233"/>
      <c r="SB35" s="229"/>
      <c r="SC35" s="230"/>
      <c r="SD35" s="230"/>
      <c r="SE35" s="230"/>
      <c r="SF35" s="230"/>
      <c r="SG35" s="230"/>
      <c r="SH35" s="230"/>
      <c r="SI35" s="230"/>
      <c r="SJ35" s="230"/>
      <c r="SK35" s="230"/>
      <c r="SL35" s="233"/>
      <c r="SM35" s="229"/>
      <c r="SN35" s="230"/>
      <c r="SO35" s="230"/>
      <c r="SP35" s="230"/>
      <c r="SQ35" s="230"/>
      <c r="SR35" s="230"/>
      <c r="SS35" s="230"/>
      <c r="ST35" s="230"/>
      <c r="SU35" s="230"/>
      <c r="SV35" s="230"/>
      <c r="SW35" s="230"/>
      <c r="SX35" s="230"/>
      <c r="SY35" s="230"/>
      <c r="SZ35" s="230"/>
      <c r="TA35" s="231"/>
      <c r="TB35" s="229"/>
      <c r="TC35" s="230"/>
      <c r="TD35" s="230"/>
      <c r="TE35" s="230"/>
      <c r="TF35" s="230"/>
      <c r="TG35" s="230"/>
      <c r="TH35" s="230"/>
      <c r="TI35" s="230"/>
      <c r="TJ35" s="230"/>
      <c r="TK35" s="230"/>
      <c r="TL35" s="233"/>
      <c r="TM35" s="229"/>
      <c r="TN35" s="230"/>
      <c r="TO35" s="230"/>
      <c r="TP35" s="230"/>
      <c r="TQ35" s="230"/>
      <c r="TR35" s="230"/>
      <c r="TS35" s="230"/>
      <c r="TT35" s="230"/>
      <c r="TU35" s="230"/>
      <c r="TV35" s="230"/>
      <c r="TW35" s="230"/>
      <c r="TX35" s="230"/>
      <c r="TY35" s="230"/>
      <c r="TZ35" s="230"/>
      <c r="UA35" s="233"/>
      <c r="UB35" s="229"/>
      <c r="UC35" s="230"/>
      <c r="UD35" s="230"/>
      <c r="UE35" s="230"/>
      <c r="UF35" s="230"/>
      <c r="UG35" s="230"/>
      <c r="UH35" s="230"/>
      <c r="UI35" s="230"/>
      <c r="UJ35" s="230"/>
      <c r="UK35" s="230"/>
      <c r="UL35" s="233"/>
      <c r="UM35" s="229"/>
      <c r="UN35" s="230"/>
      <c r="UO35" s="230"/>
      <c r="UP35" s="230"/>
      <c r="UQ35" s="230"/>
      <c r="UR35" s="230"/>
      <c r="US35" s="230"/>
      <c r="UT35" s="230"/>
      <c r="UU35" s="230"/>
      <c r="UV35" s="230"/>
      <c r="UW35" s="230"/>
      <c r="UX35" s="230"/>
      <c r="UY35" s="230"/>
      <c r="UZ35" s="230"/>
      <c r="VA35" s="231"/>
      <c r="VB35" s="229"/>
      <c r="VC35" s="230"/>
      <c r="VD35" s="230"/>
      <c r="VE35" s="230"/>
      <c r="VF35" s="230"/>
      <c r="VG35" s="230"/>
      <c r="VH35" s="230"/>
      <c r="VI35" s="230"/>
      <c r="VJ35" s="230"/>
      <c r="VK35" s="230"/>
      <c r="VL35" s="233"/>
      <c r="VM35" s="229"/>
      <c r="VN35" s="230"/>
      <c r="VO35" s="230"/>
      <c r="VP35" s="230"/>
      <c r="VQ35" s="230"/>
      <c r="VR35" s="230"/>
      <c r="VS35" s="230"/>
      <c r="VT35" s="230"/>
      <c r="VU35" s="230"/>
      <c r="VV35" s="230"/>
      <c r="VW35" s="230"/>
      <c r="VX35" s="230"/>
      <c r="VY35" s="230"/>
      <c r="VZ35" s="230"/>
      <c r="WA35" s="233"/>
      <c r="WB35" s="229"/>
      <c r="WC35" s="230"/>
      <c r="WD35" s="230"/>
      <c r="WE35" s="230"/>
      <c r="WF35" s="230"/>
      <c r="WG35" s="230"/>
      <c r="WH35" s="230"/>
      <c r="WI35" s="230"/>
      <c r="WJ35" s="230"/>
      <c r="WK35" s="230"/>
      <c r="WL35" s="233"/>
      <c r="WM35" s="229"/>
      <c r="WN35" s="230"/>
      <c r="WO35" s="230"/>
      <c r="WP35" s="230"/>
      <c r="WQ35" s="230"/>
      <c r="WR35" s="230"/>
      <c r="WS35" s="230"/>
      <c r="WT35" s="230"/>
      <c r="WU35" s="230"/>
      <c r="WV35" s="230"/>
      <c r="WW35" s="230"/>
      <c r="WX35" s="230"/>
      <c r="WY35" s="230"/>
      <c r="WZ35" s="230"/>
      <c r="XA35" s="231"/>
      <c r="XB35" s="229"/>
      <c r="XC35" s="230"/>
      <c r="XD35" s="230"/>
      <c r="XE35" s="230"/>
      <c r="XF35" s="230"/>
      <c r="XG35" s="230"/>
      <c r="XH35" s="230"/>
      <c r="XI35" s="230"/>
      <c r="XJ35" s="230"/>
      <c r="XK35" s="230"/>
      <c r="XL35" s="233"/>
      <c r="XM35" s="229"/>
      <c r="XN35" s="230"/>
      <c r="XO35" s="230"/>
      <c r="XP35" s="230"/>
      <c r="XQ35" s="230"/>
      <c r="XR35" s="230"/>
      <c r="XS35" s="230"/>
      <c r="XT35" s="230"/>
      <c r="XU35" s="230"/>
      <c r="XV35" s="230"/>
      <c r="XW35" s="230"/>
      <c r="XX35" s="230"/>
      <c r="XY35" s="230"/>
      <c r="XZ35" s="230"/>
      <c r="YA35" s="233"/>
      <c r="YB35" s="229"/>
      <c r="YC35" s="230"/>
      <c r="YD35" s="230"/>
      <c r="YE35" s="230"/>
      <c r="YF35" s="230"/>
      <c r="YG35" s="230"/>
      <c r="YH35" s="230"/>
      <c r="YI35" s="230"/>
      <c r="YJ35" s="230"/>
      <c r="YK35" s="230"/>
      <c r="YL35" s="233"/>
      <c r="YM35" s="229"/>
      <c r="YN35" s="230"/>
      <c r="YO35" s="230"/>
      <c r="YP35" s="230"/>
      <c r="YQ35" s="230"/>
      <c r="YR35" s="230"/>
      <c r="YS35" s="230"/>
      <c r="YT35" s="230"/>
      <c r="YU35" s="230"/>
      <c r="YV35" s="230"/>
      <c r="YW35" s="230"/>
      <c r="YX35" s="230"/>
      <c r="YY35" s="230"/>
      <c r="YZ35" s="230"/>
      <c r="ZA35" s="231"/>
      <c r="ZB35" s="229"/>
      <c r="ZC35" s="230"/>
      <c r="ZD35" s="230"/>
      <c r="ZE35" s="230"/>
      <c r="ZF35" s="230"/>
      <c r="ZG35" s="230"/>
      <c r="ZH35" s="230"/>
      <c r="ZI35" s="230"/>
      <c r="ZJ35" s="230"/>
      <c r="ZK35" s="230"/>
      <c r="ZL35" s="233"/>
      <c r="ZM35" s="229"/>
      <c r="ZN35" s="230"/>
      <c r="ZO35" s="230"/>
      <c r="ZP35" s="230"/>
      <c r="ZQ35" s="230"/>
      <c r="ZR35" s="230"/>
      <c r="ZS35" s="230"/>
      <c r="ZT35" s="230"/>
      <c r="ZU35" s="230"/>
      <c r="ZV35" s="230"/>
      <c r="ZW35" s="230"/>
      <c r="ZX35" s="230"/>
      <c r="ZY35" s="230"/>
      <c r="ZZ35" s="230"/>
      <c r="AAA35" s="233"/>
      <c r="AAB35" s="229"/>
      <c r="AAC35" s="230"/>
      <c r="AAD35" s="230"/>
      <c r="AAE35" s="230"/>
      <c r="AAF35" s="230"/>
      <c r="AAG35" s="230"/>
      <c r="AAH35" s="230"/>
      <c r="AAI35" s="230"/>
      <c r="AAJ35" s="230"/>
      <c r="AAK35" s="230"/>
      <c r="AAL35" s="233"/>
      <c r="AAM35" s="229"/>
      <c r="AAN35" s="230"/>
      <c r="AAO35" s="230"/>
      <c r="AAP35" s="230"/>
      <c r="AAQ35" s="230"/>
      <c r="AAR35" s="230"/>
      <c r="AAS35" s="230"/>
      <c r="AAT35" s="230"/>
      <c r="AAU35" s="230"/>
      <c r="AAV35" s="230"/>
      <c r="AAW35" s="230"/>
      <c r="AAX35" s="230"/>
      <c r="AAY35" s="230"/>
      <c r="AAZ35" s="230"/>
      <c r="ABA35" s="231"/>
      <c r="ABB35" s="229"/>
      <c r="ABC35" s="230"/>
      <c r="ABD35" s="230"/>
      <c r="ABE35" s="230"/>
      <c r="ABF35" s="230"/>
      <c r="ABG35" s="230"/>
      <c r="ABH35" s="230"/>
      <c r="ABI35" s="230"/>
      <c r="ABJ35" s="230"/>
      <c r="ABK35" s="230"/>
      <c r="ABL35" s="233"/>
      <c r="ABM35" s="229"/>
      <c r="ABN35" s="230"/>
      <c r="ABO35" s="230"/>
      <c r="ABP35" s="230"/>
      <c r="ABQ35" s="230"/>
      <c r="ABR35" s="230"/>
      <c r="ABS35" s="230"/>
      <c r="ABT35" s="230"/>
      <c r="ABU35" s="230"/>
      <c r="ABV35" s="230"/>
      <c r="ABW35" s="230"/>
      <c r="ABX35" s="230"/>
      <c r="ABY35" s="230"/>
      <c r="ABZ35" s="230"/>
      <c r="ACA35" s="233"/>
      <c r="ACB35" s="229"/>
      <c r="ACC35" s="230"/>
      <c r="ACD35" s="230"/>
      <c r="ACE35" s="230"/>
      <c r="ACF35" s="230"/>
      <c r="ACG35" s="230"/>
      <c r="ACH35" s="230"/>
      <c r="ACI35" s="230"/>
      <c r="ACJ35" s="230"/>
      <c r="ACK35" s="230"/>
      <c r="ACL35" s="233"/>
      <c r="ACM35" s="229"/>
      <c r="ACN35" s="230"/>
      <c r="ACO35" s="230"/>
      <c r="ACP35" s="230"/>
      <c r="ACQ35" s="230"/>
      <c r="ACR35" s="230"/>
      <c r="ACS35" s="230"/>
      <c r="ACT35" s="230"/>
      <c r="ACU35" s="230"/>
      <c r="ACV35" s="230"/>
      <c r="ACW35" s="230"/>
      <c r="ACX35" s="230"/>
      <c r="ACY35" s="230"/>
      <c r="ACZ35" s="230"/>
      <c r="ADA35" s="231"/>
      <c r="ADB35" s="229"/>
      <c r="ADC35" s="230"/>
      <c r="ADD35" s="230"/>
      <c r="ADE35" s="230"/>
      <c r="ADF35" s="230"/>
      <c r="ADG35" s="230"/>
      <c r="ADH35" s="230"/>
      <c r="ADI35" s="230"/>
      <c r="ADJ35" s="230"/>
      <c r="ADK35" s="230"/>
      <c r="ADL35" s="233"/>
      <c r="ADM35" s="229"/>
      <c r="ADN35" s="230"/>
      <c r="ADO35" s="230"/>
      <c r="ADP35" s="230"/>
      <c r="ADQ35" s="230"/>
      <c r="ADR35" s="230"/>
      <c r="ADS35" s="230"/>
      <c r="ADT35" s="230"/>
      <c r="ADU35" s="230"/>
      <c r="ADV35" s="230"/>
      <c r="ADW35" s="230"/>
      <c r="ADX35" s="230"/>
      <c r="ADY35" s="230"/>
      <c r="ADZ35" s="230"/>
      <c r="AEA35" s="233"/>
      <c r="AEB35" s="229"/>
      <c r="AEC35" s="230"/>
      <c r="AED35" s="230"/>
      <c r="AEE35" s="230"/>
      <c r="AEF35" s="230"/>
      <c r="AEG35" s="230"/>
      <c r="AEH35" s="230"/>
      <c r="AEI35" s="230"/>
      <c r="AEJ35" s="230"/>
      <c r="AEK35" s="230"/>
      <c r="AEL35" s="233"/>
      <c r="AEM35" s="229"/>
      <c r="AEN35" s="230"/>
      <c r="AEO35" s="230"/>
      <c r="AEP35" s="230"/>
      <c r="AEQ35" s="230"/>
      <c r="AER35" s="230"/>
      <c r="AES35" s="230"/>
      <c r="AET35" s="230"/>
      <c r="AEU35" s="230"/>
      <c r="AEV35" s="230"/>
      <c r="AEW35" s="230"/>
      <c r="AEX35" s="230"/>
      <c r="AEY35" s="230"/>
      <c r="AEZ35" s="230"/>
      <c r="AFA35" s="231"/>
      <c r="AFB35" s="229"/>
      <c r="AFC35" s="230"/>
      <c r="AFD35" s="230"/>
      <c r="AFE35" s="230"/>
      <c r="AFF35" s="230"/>
      <c r="AFG35" s="230"/>
      <c r="AFH35" s="230"/>
      <c r="AFI35" s="230"/>
      <c r="AFJ35" s="230"/>
      <c r="AFK35" s="230"/>
      <c r="AFL35" s="233"/>
      <c r="AFM35" s="229"/>
      <c r="AFN35" s="230"/>
      <c r="AFO35" s="230"/>
      <c r="AFP35" s="230"/>
      <c r="AFQ35" s="230"/>
      <c r="AFR35" s="230"/>
      <c r="AFS35" s="230"/>
      <c r="AFT35" s="230"/>
      <c r="AFU35" s="230"/>
      <c r="AFV35" s="230"/>
      <c r="AFW35" s="230"/>
      <c r="AFX35" s="230"/>
      <c r="AFY35" s="230"/>
      <c r="AFZ35" s="230"/>
      <c r="AGA35" s="233"/>
      <c r="AGB35" s="229"/>
      <c r="AGC35" s="230"/>
      <c r="AGD35" s="230"/>
      <c r="AGE35" s="230"/>
      <c r="AGF35" s="230"/>
      <c r="AGG35" s="230"/>
      <c r="AGH35" s="230"/>
      <c r="AGI35" s="230"/>
      <c r="AGJ35" s="230"/>
      <c r="AGK35" s="230"/>
      <c r="AGL35" s="233"/>
      <c r="AGM35" s="229"/>
      <c r="AGN35" s="230"/>
      <c r="AGO35" s="230"/>
      <c r="AGP35" s="230"/>
      <c r="AGQ35" s="230"/>
      <c r="AGR35" s="230"/>
      <c r="AGS35" s="230"/>
      <c r="AGT35" s="230"/>
      <c r="AGU35" s="230"/>
      <c r="AGV35" s="230"/>
      <c r="AGW35" s="230"/>
      <c r="AGX35" s="230"/>
      <c r="AGY35" s="230"/>
      <c r="AGZ35" s="230"/>
      <c r="AHA35" s="231"/>
      <c r="AHB35" s="229"/>
      <c r="AHC35" s="230"/>
      <c r="AHD35" s="230"/>
      <c r="AHE35" s="230"/>
      <c r="AHF35" s="230"/>
      <c r="AHG35" s="230"/>
      <c r="AHH35" s="230"/>
      <c r="AHI35" s="230"/>
      <c r="AHJ35" s="230"/>
      <c r="AHK35" s="230"/>
      <c r="AHL35" s="233"/>
      <c r="AHM35" s="229"/>
      <c r="AHN35" s="230"/>
      <c r="AHO35" s="230"/>
      <c r="AHP35" s="230"/>
      <c r="AHQ35" s="230"/>
      <c r="AHR35" s="230"/>
      <c r="AHS35" s="230"/>
      <c r="AHT35" s="230"/>
      <c r="AHU35" s="230"/>
      <c r="AHV35" s="230"/>
      <c r="AHW35" s="230"/>
      <c r="AHX35" s="230"/>
      <c r="AHY35" s="230"/>
      <c r="AHZ35" s="230"/>
      <c r="AIA35" s="233"/>
      <c r="AIB35" s="229"/>
      <c r="AIC35" s="230"/>
      <c r="AID35" s="230"/>
      <c r="AIE35" s="230"/>
      <c r="AIF35" s="230"/>
      <c r="AIG35" s="230"/>
      <c r="AIH35" s="230"/>
      <c r="AII35" s="230"/>
      <c r="AIJ35" s="230"/>
      <c r="AIK35" s="230"/>
      <c r="AIL35" s="233"/>
      <c r="AIM35" s="229"/>
      <c r="AIN35" s="230"/>
      <c r="AIO35" s="230"/>
      <c r="AIP35" s="230"/>
      <c r="AIQ35" s="230"/>
      <c r="AIR35" s="230"/>
      <c r="AIS35" s="230"/>
      <c r="AIT35" s="230"/>
      <c r="AIU35" s="230"/>
      <c r="AIV35" s="230"/>
      <c r="AIW35" s="230"/>
      <c r="AIX35" s="230"/>
      <c r="AIY35" s="230"/>
      <c r="AIZ35" s="230"/>
      <c r="AJA35" s="231"/>
      <c r="AJB35" s="229"/>
      <c r="AJC35" s="230"/>
      <c r="AJD35" s="230"/>
      <c r="AJE35" s="230"/>
      <c r="AJF35" s="230"/>
      <c r="AJG35" s="230"/>
      <c r="AJH35" s="230"/>
      <c r="AJI35" s="230"/>
      <c r="AJJ35" s="230"/>
      <c r="AJK35" s="230"/>
      <c r="AJL35" s="233"/>
      <c r="AJM35" s="229"/>
      <c r="AJN35" s="230"/>
      <c r="AJO35" s="230"/>
      <c r="AJP35" s="230"/>
      <c r="AJQ35" s="230"/>
      <c r="AJR35" s="230"/>
      <c r="AJS35" s="230"/>
      <c r="AJT35" s="230"/>
      <c r="AJU35" s="230"/>
      <c r="AJV35" s="230"/>
      <c r="AJW35" s="230"/>
      <c r="AJX35" s="230"/>
      <c r="AJY35" s="230"/>
      <c r="AJZ35" s="230"/>
      <c r="AKA35" s="233"/>
      <c r="AKB35" s="229"/>
      <c r="AKC35" s="230"/>
      <c r="AKD35" s="230"/>
      <c r="AKE35" s="230"/>
      <c r="AKF35" s="230"/>
      <c r="AKG35" s="230"/>
      <c r="AKH35" s="230"/>
      <c r="AKI35" s="230"/>
      <c r="AKJ35" s="230"/>
      <c r="AKK35" s="230"/>
      <c r="AKL35" s="233"/>
      <c r="AKM35" s="229"/>
      <c r="AKN35" s="230"/>
      <c r="AKO35" s="230"/>
      <c r="AKP35" s="230"/>
      <c r="AKQ35" s="230"/>
      <c r="AKR35" s="230"/>
      <c r="AKS35" s="230"/>
      <c r="AKT35" s="230"/>
      <c r="AKU35" s="230"/>
      <c r="AKV35" s="230"/>
      <c r="AKW35" s="230"/>
      <c r="AKX35" s="230"/>
      <c r="AKY35" s="230"/>
      <c r="AKZ35" s="230"/>
      <c r="ALA35" s="231"/>
      <c r="ALB35" s="229"/>
      <c r="ALC35" s="230"/>
      <c r="ALD35" s="230"/>
      <c r="ALE35" s="230"/>
      <c r="ALF35" s="230"/>
      <c r="ALG35" s="230"/>
      <c r="ALH35" s="230"/>
      <c r="ALI35" s="230"/>
      <c r="ALJ35" s="230"/>
      <c r="ALK35" s="230"/>
      <c r="ALL35" s="233"/>
      <c r="ALM35" s="229"/>
      <c r="ALN35" s="230"/>
      <c r="ALO35" s="230"/>
      <c r="ALP35" s="230"/>
      <c r="ALQ35" s="230"/>
      <c r="ALR35" s="230"/>
      <c r="ALS35" s="230"/>
      <c r="ALT35" s="230"/>
      <c r="ALU35" s="230"/>
      <c r="ALV35" s="230"/>
      <c r="ALW35" s="230"/>
      <c r="ALX35" s="230"/>
      <c r="ALY35" s="230"/>
      <c r="ALZ35" s="230"/>
      <c r="AMA35" s="233"/>
      <c r="AMB35" s="229"/>
      <c r="AMC35" s="230"/>
      <c r="AMD35" s="230"/>
      <c r="AME35" s="230"/>
      <c r="AMF35" s="230"/>
      <c r="AMG35" s="230"/>
      <c r="AMH35" s="230"/>
      <c r="AMI35" s="230"/>
      <c r="AMJ35" s="230"/>
      <c r="AMK35" s="230"/>
      <c r="AML35" s="233"/>
      <c r="AMM35" s="229"/>
      <c r="AMN35" s="230"/>
      <c r="AMO35" s="230"/>
      <c r="AMP35" s="230"/>
      <c r="AMQ35" s="230"/>
      <c r="AMR35" s="230"/>
      <c r="AMS35" s="230"/>
      <c r="AMT35" s="230"/>
      <c r="AMU35" s="230"/>
      <c r="AMV35" s="230"/>
      <c r="AMW35" s="230"/>
      <c r="AMX35" s="230"/>
      <c r="AMY35" s="230"/>
      <c r="AMZ35" s="230"/>
      <c r="ANA35" s="231"/>
      <c r="ANB35" s="229"/>
      <c r="ANC35" s="230"/>
      <c r="AND35" s="230"/>
      <c r="ANE35" s="230"/>
      <c r="ANF35" s="230"/>
      <c r="ANG35" s="230"/>
      <c r="ANH35" s="230"/>
      <c r="ANI35" s="230"/>
      <c r="ANJ35" s="230"/>
      <c r="ANK35" s="230"/>
      <c r="ANL35" s="233"/>
      <c r="ANM35" s="229"/>
      <c r="ANN35" s="230"/>
      <c r="ANO35" s="230"/>
      <c r="ANP35" s="230"/>
      <c r="ANQ35" s="230"/>
      <c r="ANR35" s="230"/>
      <c r="ANS35" s="230"/>
      <c r="ANT35" s="230"/>
      <c r="ANU35" s="230"/>
      <c r="ANV35" s="230"/>
      <c r="ANW35" s="230"/>
      <c r="ANX35" s="230"/>
      <c r="ANY35" s="230"/>
      <c r="ANZ35" s="230"/>
      <c r="AOA35" s="233"/>
      <c r="AOB35" s="229"/>
      <c r="AOC35" s="230"/>
      <c r="AOD35" s="230"/>
      <c r="AOE35" s="230"/>
      <c r="AOF35" s="230"/>
      <c r="AOG35" s="230"/>
      <c r="AOH35" s="230"/>
      <c r="AOI35" s="230"/>
      <c r="AOJ35" s="230"/>
      <c r="AOK35" s="230"/>
      <c r="AOL35" s="233"/>
      <c r="AOM35" s="229"/>
      <c r="AON35" s="230"/>
      <c r="AOO35" s="230"/>
      <c r="AOP35" s="230"/>
      <c r="AOQ35" s="230"/>
      <c r="AOR35" s="230"/>
      <c r="AOS35" s="230"/>
      <c r="AOT35" s="230"/>
      <c r="AOU35" s="230"/>
      <c r="AOV35" s="230"/>
      <c r="AOW35" s="230"/>
      <c r="AOX35" s="230"/>
      <c r="AOY35" s="230"/>
      <c r="AOZ35" s="230"/>
      <c r="APA35" s="231"/>
      <c r="APB35" s="229"/>
      <c r="APC35" s="230"/>
      <c r="APD35" s="230"/>
      <c r="APE35" s="230"/>
      <c r="APF35" s="230"/>
      <c r="APG35" s="230"/>
      <c r="APH35" s="230"/>
      <c r="API35" s="230"/>
      <c r="APJ35" s="230"/>
      <c r="APK35" s="230"/>
      <c r="APL35" s="233"/>
      <c r="APM35" s="229"/>
      <c r="APN35" s="230"/>
      <c r="APO35" s="230"/>
      <c r="APP35" s="230"/>
      <c r="APQ35" s="230"/>
      <c r="APR35" s="230"/>
      <c r="APS35" s="230"/>
      <c r="APT35" s="230"/>
      <c r="APU35" s="230"/>
      <c r="APV35" s="230"/>
      <c r="APW35" s="230"/>
      <c r="APX35" s="230"/>
      <c r="APY35" s="230"/>
      <c r="APZ35" s="230"/>
      <c r="AQA35" s="233"/>
      <c r="AQB35" s="229"/>
      <c r="AQC35" s="230"/>
      <c r="AQD35" s="230"/>
      <c r="AQE35" s="230"/>
      <c r="AQF35" s="230"/>
      <c r="AQG35" s="230"/>
      <c r="AQH35" s="230"/>
      <c r="AQI35" s="230"/>
      <c r="AQJ35" s="230"/>
      <c r="AQK35" s="230"/>
      <c r="AQL35" s="233"/>
      <c r="AQM35" s="229"/>
      <c r="AQN35" s="230"/>
      <c r="AQO35" s="230"/>
      <c r="AQP35" s="230"/>
      <c r="AQQ35" s="230"/>
      <c r="AQR35" s="230"/>
      <c r="AQS35" s="230"/>
      <c r="AQT35" s="230"/>
      <c r="AQU35" s="230"/>
      <c r="AQV35" s="230"/>
      <c r="AQW35" s="230"/>
      <c r="AQX35" s="230"/>
      <c r="AQY35" s="230"/>
      <c r="AQZ35" s="230"/>
      <c r="ARA35" s="231"/>
      <c r="ARB35" s="229"/>
      <c r="ARC35" s="230"/>
      <c r="ARD35" s="230"/>
      <c r="ARE35" s="230"/>
      <c r="ARF35" s="230"/>
      <c r="ARG35" s="230"/>
      <c r="ARH35" s="230"/>
      <c r="ARI35" s="230"/>
      <c r="ARJ35" s="230"/>
      <c r="ARK35" s="230"/>
      <c r="ARL35" s="233"/>
      <c r="ARM35" s="229"/>
      <c r="ARN35" s="230"/>
      <c r="ARO35" s="230"/>
      <c r="ARP35" s="230"/>
      <c r="ARQ35" s="230"/>
      <c r="ARR35" s="230"/>
      <c r="ARS35" s="230"/>
      <c r="ART35" s="230"/>
      <c r="ARU35" s="230"/>
      <c r="ARV35" s="230"/>
      <c r="ARW35" s="230"/>
      <c r="ARX35" s="230"/>
      <c r="ARY35" s="230"/>
      <c r="ARZ35" s="230"/>
      <c r="ASA35" s="233"/>
      <c r="ASB35" s="229"/>
      <c r="ASC35" s="230"/>
      <c r="ASD35" s="230"/>
      <c r="ASE35" s="230"/>
      <c r="ASF35" s="230"/>
      <c r="ASG35" s="230"/>
      <c r="ASH35" s="230"/>
      <c r="ASI35" s="230"/>
      <c r="ASJ35" s="230"/>
      <c r="ASK35" s="230"/>
      <c r="ASL35" s="233"/>
      <c r="ASM35" s="229"/>
      <c r="ASN35" s="230"/>
      <c r="ASO35" s="230"/>
      <c r="ASP35" s="230"/>
      <c r="ASQ35" s="230"/>
      <c r="ASR35" s="230"/>
      <c r="ASS35" s="230"/>
      <c r="AST35" s="230"/>
      <c r="ASU35" s="230"/>
      <c r="ASV35" s="230"/>
      <c r="ASW35" s="230"/>
      <c r="ASX35" s="230"/>
      <c r="ASY35" s="230"/>
      <c r="ASZ35" s="230"/>
      <c r="ATA35" s="231"/>
      <c r="ATB35" s="229"/>
      <c r="ATC35" s="230"/>
      <c r="ATD35" s="230"/>
      <c r="ATE35" s="230"/>
      <c r="ATF35" s="230"/>
      <c r="ATG35" s="230"/>
      <c r="ATH35" s="230"/>
      <c r="ATI35" s="230"/>
      <c r="ATJ35" s="230"/>
      <c r="ATK35" s="230"/>
      <c r="ATL35" s="233"/>
      <c r="ATM35" s="229"/>
      <c r="ATN35" s="230"/>
      <c r="ATO35" s="230"/>
      <c r="ATP35" s="230"/>
      <c r="ATQ35" s="230"/>
      <c r="ATR35" s="230"/>
      <c r="ATS35" s="230"/>
      <c r="ATT35" s="230"/>
      <c r="ATU35" s="230"/>
      <c r="ATV35" s="230"/>
      <c r="ATW35" s="230"/>
      <c r="ATX35" s="230"/>
      <c r="ATY35" s="230"/>
      <c r="ATZ35" s="230"/>
      <c r="AUA35" s="233"/>
      <c r="AUB35" s="229"/>
      <c r="AUC35" s="230"/>
      <c r="AUD35" s="230"/>
      <c r="AUE35" s="230"/>
      <c r="AUF35" s="230"/>
      <c r="AUG35" s="230"/>
      <c r="AUH35" s="230"/>
      <c r="AUI35" s="230"/>
      <c r="AUJ35" s="230"/>
      <c r="AUK35" s="230"/>
      <c r="AUL35" s="233"/>
      <c r="AUM35" s="229"/>
      <c r="AUN35" s="230"/>
      <c r="AUO35" s="230"/>
      <c r="AUP35" s="230"/>
      <c r="AUQ35" s="230"/>
      <c r="AUR35" s="230"/>
      <c r="AUS35" s="230"/>
      <c r="AUT35" s="230"/>
      <c r="AUU35" s="230"/>
      <c r="AUV35" s="230"/>
      <c r="AUW35" s="230"/>
      <c r="AUX35" s="230"/>
      <c r="AUY35" s="230"/>
      <c r="AUZ35" s="230"/>
      <c r="AVA35" s="231"/>
      <c r="AVB35" s="229"/>
      <c r="AVC35" s="230"/>
      <c r="AVD35" s="230"/>
      <c r="AVE35" s="230"/>
      <c r="AVF35" s="230"/>
      <c r="AVG35" s="230"/>
      <c r="AVH35" s="230"/>
      <c r="AVI35" s="230"/>
      <c r="AVJ35" s="230"/>
      <c r="AVK35" s="230"/>
      <c r="AVL35" s="233"/>
      <c r="AVM35" s="229"/>
      <c r="AVN35" s="230"/>
      <c r="AVO35" s="230"/>
      <c r="AVP35" s="230"/>
      <c r="AVQ35" s="230"/>
      <c r="AVR35" s="230"/>
      <c r="AVS35" s="230"/>
      <c r="AVT35" s="230"/>
      <c r="AVU35" s="230"/>
      <c r="AVV35" s="230"/>
      <c r="AVW35" s="230"/>
      <c r="AVX35" s="230"/>
      <c r="AVY35" s="230"/>
      <c r="AVZ35" s="230"/>
      <c r="AWA35" s="233"/>
      <c r="AWB35" s="229"/>
      <c r="AWC35" s="230"/>
      <c r="AWD35" s="230"/>
      <c r="AWE35" s="230"/>
      <c r="AWF35" s="230"/>
      <c r="AWG35" s="230"/>
      <c r="AWH35" s="230"/>
      <c r="AWI35" s="230"/>
      <c r="AWJ35" s="230"/>
      <c r="AWK35" s="230"/>
      <c r="AWL35" s="233"/>
      <c r="AWM35" s="229"/>
      <c r="AWN35" s="230"/>
      <c r="AWO35" s="230"/>
      <c r="AWP35" s="230"/>
      <c r="AWQ35" s="230"/>
      <c r="AWR35" s="230"/>
      <c r="AWS35" s="230"/>
      <c r="AWT35" s="230"/>
      <c r="AWU35" s="230"/>
      <c r="AWV35" s="230"/>
      <c r="AWW35" s="230"/>
      <c r="AWX35" s="230"/>
      <c r="AWY35" s="230"/>
      <c r="AWZ35" s="230"/>
      <c r="AXA35" s="231"/>
      <c r="AXB35" s="229"/>
      <c r="AXC35" s="230"/>
      <c r="AXD35" s="230"/>
      <c r="AXE35" s="230"/>
      <c r="AXF35" s="230"/>
      <c r="AXG35" s="230"/>
      <c r="AXH35" s="230"/>
      <c r="AXI35" s="230"/>
      <c r="AXJ35" s="230"/>
      <c r="AXK35" s="230"/>
      <c r="AXL35" s="233"/>
      <c r="AXM35" s="229"/>
      <c r="AXN35" s="230"/>
      <c r="AXO35" s="230"/>
      <c r="AXP35" s="230"/>
      <c r="AXQ35" s="230"/>
      <c r="AXR35" s="230"/>
      <c r="AXS35" s="230"/>
      <c r="AXT35" s="230"/>
      <c r="AXU35" s="230"/>
      <c r="AXV35" s="230"/>
      <c r="AXW35" s="230"/>
      <c r="AXX35" s="230"/>
      <c r="AXY35" s="230"/>
      <c r="AXZ35" s="230"/>
      <c r="AYA35" s="233"/>
      <c r="AYB35" s="229"/>
      <c r="AYC35" s="230"/>
      <c r="AYD35" s="230"/>
      <c r="AYE35" s="230"/>
      <c r="AYF35" s="230"/>
      <c r="AYG35" s="230"/>
      <c r="AYH35" s="230"/>
      <c r="AYI35" s="230"/>
      <c r="AYJ35" s="230"/>
      <c r="AYK35" s="230"/>
      <c r="AYL35" s="233"/>
      <c r="AYM35" s="229"/>
      <c r="AYN35" s="230"/>
      <c r="AYO35" s="230"/>
      <c r="AYP35" s="230"/>
      <c r="AYQ35" s="230"/>
      <c r="AYR35" s="230"/>
      <c r="AYS35" s="230"/>
      <c r="AYT35" s="230"/>
      <c r="AYU35" s="230"/>
      <c r="AYV35" s="230"/>
      <c r="AYW35" s="230"/>
      <c r="AYX35" s="230"/>
      <c r="AYY35" s="230"/>
      <c r="AYZ35" s="230"/>
      <c r="AZA35" s="231"/>
      <c r="AZB35" s="229"/>
      <c r="AZC35" s="230"/>
      <c r="AZD35" s="230"/>
      <c r="AZE35" s="230"/>
      <c r="AZF35" s="230"/>
      <c r="AZG35" s="230"/>
      <c r="AZH35" s="230"/>
      <c r="AZI35" s="230"/>
      <c r="AZJ35" s="230"/>
      <c r="AZK35" s="230"/>
      <c r="AZL35" s="233"/>
      <c r="AZM35" s="229"/>
      <c r="AZN35" s="230"/>
      <c r="AZO35" s="230"/>
      <c r="AZP35" s="230"/>
      <c r="AZQ35" s="230"/>
      <c r="AZR35" s="230"/>
      <c r="AZS35" s="230"/>
      <c r="AZT35" s="230"/>
      <c r="AZU35" s="230"/>
      <c r="AZV35" s="230"/>
      <c r="AZW35" s="230"/>
      <c r="AZX35" s="230"/>
      <c r="AZY35" s="230"/>
      <c r="AZZ35" s="230"/>
      <c r="BAA35" s="233"/>
      <c r="BAB35" s="229"/>
      <c r="BAC35" s="230"/>
      <c r="BAD35" s="230"/>
      <c r="BAE35" s="230"/>
      <c r="BAF35" s="230"/>
      <c r="BAG35" s="230"/>
      <c r="BAH35" s="230"/>
      <c r="BAI35" s="230"/>
      <c r="BAJ35" s="230"/>
      <c r="BAK35" s="230"/>
      <c r="BAL35" s="233"/>
      <c r="BAM35" s="229"/>
      <c r="BAN35" s="230"/>
      <c r="BAO35" s="230"/>
      <c r="BAP35" s="230"/>
      <c r="BAQ35" s="230"/>
      <c r="BAR35" s="230"/>
      <c r="BAS35" s="230"/>
      <c r="BAT35" s="230"/>
      <c r="BAU35" s="230"/>
      <c r="BAV35" s="230"/>
      <c r="BAW35" s="230"/>
      <c r="BAX35" s="230"/>
      <c r="BAY35" s="230"/>
      <c r="BAZ35" s="230"/>
      <c r="BBA35" s="231"/>
      <c r="BBB35" s="229"/>
      <c r="BBC35" s="230"/>
      <c r="BBD35" s="230"/>
      <c r="BBE35" s="230"/>
      <c r="BBF35" s="230"/>
      <c r="BBG35" s="230"/>
      <c r="BBH35" s="230"/>
      <c r="BBI35" s="230"/>
      <c r="BBJ35" s="230"/>
      <c r="BBK35" s="230"/>
      <c r="BBL35" s="233"/>
      <c r="BBM35" s="229"/>
      <c r="BBN35" s="230"/>
      <c r="BBO35" s="230"/>
      <c r="BBP35" s="230"/>
      <c r="BBQ35" s="230"/>
      <c r="BBR35" s="230"/>
      <c r="BBS35" s="230"/>
      <c r="BBT35" s="230"/>
      <c r="BBU35" s="230"/>
      <c r="BBV35" s="230"/>
      <c r="BBW35" s="230"/>
      <c r="BBX35" s="230"/>
      <c r="BBY35" s="230"/>
      <c r="BBZ35" s="230"/>
      <c r="BCA35" s="233"/>
      <c r="BCB35" s="229"/>
      <c r="BCC35" s="230"/>
      <c r="BCD35" s="230"/>
      <c r="BCE35" s="230"/>
      <c r="BCF35" s="230"/>
      <c r="BCG35" s="230"/>
      <c r="BCH35" s="230"/>
      <c r="BCI35" s="230"/>
      <c r="BCJ35" s="230"/>
      <c r="BCK35" s="230"/>
      <c r="BCL35" s="233"/>
      <c r="BCM35" s="229"/>
      <c r="BCN35" s="230"/>
      <c r="BCO35" s="230"/>
      <c r="BCP35" s="230"/>
      <c r="BCQ35" s="230"/>
      <c r="BCR35" s="230"/>
      <c r="BCS35" s="230"/>
      <c r="BCT35" s="230"/>
      <c r="BCU35" s="230"/>
      <c r="BCV35" s="230"/>
      <c r="BCW35" s="230"/>
      <c r="BCX35" s="230"/>
      <c r="BCY35" s="230"/>
      <c r="BCZ35" s="230"/>
      <c r="BDA35" s="231"/>
      <c r="BDB35" s="229"/>
      <c r="BDC35" s="230"/>
      <c r="BDD35" s="230"/>
      <c r="BDE35" s="230"/>
      <c r="BDF35" s="230"/>
      <c r="BDG35" s="230"/>
      <c r="BDH35" s="230"/>
      <c r="BDI35" s="230"/>
      <c r="BDJ35" s="230"/>
      <c r="BDK35" s="230"/>
      <c r="BDL35" s="233"/>
      <c r="BDM35" s="229"/>
      <c r="BDN35" s="230"/>
      <c r="BDO35" s="230"/>
      <c r="BDP35" s="230"/>
      <c r="BDQ35" s="230"/>
      <c r="BDR35" s="230"/>
      <c r="BDS35" s="230"/>
      <c r="BDT35" s="230"/>
      <c r="BDU35" s="230"/>
      <c r="BDV35" s="230"/>
      <c r="BDW35" s="230"/>
      <c r="BDX35" s="230"/>
      <c r="BDY35" s="230"/>
      <c r="BDZ35" s="230"/>
      <c r="BEA35" s="233"/>
      <c r="BEB35" s="229"/>
      <c r="BEC35" s="230"/>
      <c r="BED35" s="230"/>
      <c r="BEE35" s="230"/>
      <c r="BEF35" s="230"/>
      <c r="BEG35" s="230"/>
      <c r="BEH35" s="230"/>
      <c r="BEI35" s="230"/>
      <c r="BEJ35" s="230"/>
      <c r="BEK35" s="230"/>
      <c r="BEL35" s="233"/>
      <c r="BEM35" s="229"/>
      <c r="BEN35" s="230"/>
      <c r="BEO35" s="230"/>
      <c r="BEP35" s="230"/>
      <c r="BEQ35" s="230"/>
      <c r="BER35" s="230"/>
      <c r="BES35" s="230"/>
      <c r="BET35" s="230"/>
      <c r="BEU35" s="230"/>
      <c r="BEV35" s="230"/>
      <c r="BEW35" s="230"/>
      <c r="BEX35" s="230"/>
      <c r="BEY35" s="230"/>
      <c r="BEZ35" s="230"/>
      <c r="BFA35" s="231"/>
      <c r="BFB35" s="229"/>
      <c r="BFC35" s="230"/>
      <c r="BFD35" s="230"/>
      <c r="BFE35" s="230"/>
      <c r="BFF35" s="230"/>
      <c r="BFG35" s="230"/>
      <c r="BFH35" s="230"/>
      <c r="BFI35" s="230"/>
      <c r="BFJ35" s="230"/>
      <c r="BFK35" s="230"/>
      <c r="BFL35" s="233"/>
      <c r="BFM35" s="229"/>
      <c r="BFN35" s="230"/>
      <c r="BFO35" s="230"/>
      <c r="BFP35" s="230"/>
      <c r="BFQ35" s="230"/>
      <c r="BFR35" s="230"/>
      <c r="BFS35" s="230"/>
      <c r="BFT35" s="230"/>
      <c r="BFU35" s="230"/>
      <c r="BFV35" s="230"/>
      <c r="BFW35" s="230"/>
      <c r="BFX35" s="230"/>
      <c r="BFY35" s="230"/>
      <c r="BFZ35" s="230"/>
      <c r="BGA35" s="233"/>
      <c r="BGB35" s="229"/>
      <c r="BGC35" s="230"/>
      <c r="BGD35" s="230"/>
      <c r="BGE35" s="230"/>
      <c r="BGF35" s="230"/>
      <c r="BGG35" s="230"/>
      <c r="BGH35" s="230"/>
      <c r="BGI35" s="230"/>
      <c r="BGJ35" s="230"/>
      <c r="BGK35" s="230"/>
      <c r="BGL35" s="233"/>
      <c r="BGM35" s="229"/>
      <c r="BGN35" s="230"/>
      <c r="BGO35" s="230"/>
      <c r="BGP35" s="230"/>
      <c r="BGQ35" s="230"/>
      <c r="BGR35" s="230"/>
      <c r="BGS35" s="230"/>
      <c r="BGT35" s="230"/>
      <c r="BGU35" s="230"/>
      <c r="BGV35" s="230"/>
      <c r="BGW35" s="230"/>
      <c r="BGX35" s="230"/>
      <c r="BGY35" s="230"/>
      <c r="BGZ35" s="230"/>
      <c r="BHA35" s="231"/>
      <c r="BHB35" s="229"/>
      <c r="BHC35" s="230"/>
      <c r="BHD35" s="230"/>
      <c r="BHE35" s="230"/>
      <c r="BHF35" s="230"/>
      <c r="BHG35" s="230"/>
      <c r="BHH35" s="230"/>
      <c r="BHI35" s="230"/>
      <c r="BHJ35" s="230"/>
      <c r="BHK35" s="230"/>
      <c r="BHL35" s="233"/>
      <c r="BHM35" s="229"/>
      <c r="BHN35" s="230"/>
      <c r="BHO35" s="230"/>
      <c r="BHP35" s="230"/>
      <c r="BHQ35" s="230"/>
      <c r="BHR35" s="230"/>
      <c r="BHS35" s="230"/>
      <c r="BHT35" s="230"/>
      <c r="BHU35" s="230"/>
      <c r="BHV35" s="230"/>
      <c r="BHW35" s="230"/>
      <c r="BHX35" s="230"/>
      <c r="BHY35" s="230"/>
      <c r="BHZ35" s="230"/>
      <c r="BIA35" s="233"/>
      <c r="BIB35" s="229"/>
      <c r="BIC35" s="230"/>
      <c r="BID35" s="230"/>
      <c r="BIE35" s="230"/>
      <c r="BIF35" s="230"/>
      <c r="BIG35" s="230"/>
      <c r="BIH35" s="230"/>
      <c r="BII35" s="230"/>
      <c r="BIJ35" s="230"/>
      <c r="BIK35" s="230"/>
      <c r="BIL35" s="233"/>
      <c r="BIM35" s="229"/>
      <c r="BIN35" s="230"/>
      <c r="BIO35" s="230"/>
      <c r="BIP35" s="230"/>
      <c r="BIQ35" s="230"/>
      <c r="BIR35" s="230"/>
      <c r="BIS35" s="230"/>
      <c r="BIT35" s="230"/>
      <c r="BIU35" s="230"/>
      <c r="BIV35" s="230"/>
      <c r="BIW35" s="230"/>
      <c r="BIX35" s="230"/>
      <c r="BIY35" s="230"/>
      <c r="BIZ35" s="230"/>
      <c r="BJA35" s="231"/>
      <c r="BJB35" s="229"/>
      <c r="BJC35" s="230"/>
      <c r="BJD35" s="230"/>
      <c r="BJE35" s="230"/>
      <c r="BJF35" s="230"/>
      <c r="BJG35" s="230"/>
      <c r="BJH35" s="230"/>
      <c r="BJI35" s="230"/>
      <c r="BJJ35" s="230"/>
      <c r="BJK35" s="230"/>
      <c r="BJL35" s="233"/>
      <c r="BJM35" s="229"/>
      <c r="BJN35" s="230"/>
      <c r="BJO35" s="230"/>
      <c r="BJP35" s="230"/>
      <c r="BJQ35" s="230"/>
      <c r="BJR35" s="230"/>
      <c r="BJS35" s="230"/>
      <c r="BJT35" s="230"/>
      <c r="BJU35" s="230"/>
      <c r="BJV35" s="230"/>
      <c r="BJW35" s="230"/>
      <c r="BJX35" s="230"/>
      <c r="BJY35" s="230"/>
      <c r="BJZ35" s="230"/>
      <c r="BKA35" s="233"/>
      <c r="BKB35" s="229"/>
      <c r="BKC35" s="230"/>
      <c r="BKD35" s="230"/>
      <c r="BKE35" s="230"/>
      <c r="BKF35" s="230"/>
      <c r="BKG35" s="230"/>
      <c r="BKH35" s="230"/>
      <c r="BKI35" s="230"/>
      <c r="BKJ35" s="230"/>
      <c r="BKK35" s="230"/>
      <c r="BKL35" s="233"/>
      <c r="BKM35" s="229"/>
      <c r="BKN35" s="230"/>
      <c r="BKO35" s="230"/>
      <c r="BKP35" s="230"/>
      <c r="BKQ35" s="230"/>
      <c r="BKR35" s="230"/>
      <c r="BKS35" s="230"/>
      <c r="BKT35" s="230"/>
      <c r="BKU35" s="230"/>
      <c r="BKV35" s="230"/>
      <c r="BKW35" s="230"/>
      <c r="BKX35" s="230"/>
      <c r="BKY35" s="230"/>
      <c r="BKZ35" s="230"/>
      <c r="BLA35" s="231"/>
      <c r="BLB35" s="229"/>
      <c r="BLC35" s="230"/>
      <c r="BLD35" s="230"/>
      <c r="BLE35" s="230"/>
      <c r="BLF35" s="230"/>
      <c r="BLG35" s="230"/>
      <c r="BLH35" s="230"/>
      <c r="BLI35" s="230"/>
      <c r="BLJ35" s="230"/>
      <c r="BLK35" s="230"/>
      <c r="BLL35" s="233"/>
      <c r="BLM35" s="229"/>
      <c r="BLN35" s="230"/>
      <c r="BLO35" s="230"/>
      <c r="BLP35" s="230"/>
      <c r="BLQ35" s="230"/>
      <c r="BLR35" s="230"/>
      <c r="BLS35" s="230"/>
      <c r="BLT35" s="230"/>
      <c r="BLU35" s="230"/>
      <c r="BLV35" s="230"/>
      <c r="BLW35" s="230"/>
      <c r="BLX35" s="230"/>
      <c r="BLY35" s="230"/>
      <c r="BLZ35" s="230"/>
      <c r="BMA35" s="233"/>
      <c r="BMB35" s="229"/>
      <c r="BMC35" s="230"/>
      <c r="BMD35" s="230"/>
      <c r="BME35" s="230"/>
      <c r="BMF35" s="230"/>
      <c r="BMG35" s="230"/>
      <c r="BMH35" s="230"/>
      <c r="BMI35" s="230"/>
      <c r="BMJ35" s="230"/>
      <c r="BMK35" s="230"/>
      <c r="BML35" s="233"/>
      <c r="BMM35" s="229"/>
      <c r="BMN35" s="230"/>
      <c r="BMO35" s="230"/>
      <c r="BMP35" s="230"/>
      <c r="BMQ35" s="230"/>
      <c r="BMR35" s="230"/>
      <c r="BMS35" s="230"/>
      <c r="BMT35" s="230"/>
      <c r="BMU35" s="230"/>
      <c r="BMV35" s="230"/>
      <c r="BMW35" s="230"/>
      <c r="BMX35" s="230"/>
      <c r="BMY35" s="230"/>
      <c r="BMZ35" s="230"/>
      <c r="BNA35" s="231"/>
      <c r="BNB35" s="40"/>
      <c r="BNC35" s="40"/>
      <c r="BND35" s="40"/>
      <c r="BNE35" s="40"/>
      <c r="BNF35" s="40"/>
      <c r="BNG35" s="40"/>
      <c r="BNH35" s="40"/>
      <c r="BNI35" s="40"/>
      <c r="BNJ35" s="40"/>
      <c r="BNK35" s="40"/>
      <c r="BNL35" s="40"/>
      <c r="BNM35" s="40"/>
      <c r="BNN35" s="40"/>
      <c r="BNO35" s="40"/>
      <c r="BNP35" s="40"/>
      <c r="BNQ35" s="40"/>
      <c r="BNR35" s="40"/>
      <c r="BNS35" s="40"/>
      <c r="BNT35" s="40"/>
      <c r="BNU35" s="40"/>
      <c r="BNV35" s="40"/>
      <c r="BNW35" s="40"/>
      <c r="BNX35" s="40"/>
      <c r="BNY35" s="40"/>
      <c r="BNZ35" s="40"/>
      <c r="BOA35" s="40"/>
      <c r="BOB35" s="40"/>
      <c r="BOC35" s="40"/>
      <c r="BOD35" s="40"/>
      <c r="BOE35" s="40"/>
      <c r="BOF35" s="40"/>
      <c r="BOG35" s="40"/>
      <c r="BOH35" s="40"/>
      <c r="BOI35" s="40"/>
      <c r="BOJ35" s="40"/>
      <c r="BOK35" s="40"/>
      <c r="BOL35" s="40"/>
      <c r="BOM35" s="40"/>
      <c r="BON35" s="40"/>
      <c r="BOO35" s="40"/>
      <c r="BOP35" s="40"/>
      <c r="BOQ35" s="40"/>
      <c r="BOR35" s="40"/>
      <c r="BOS35" s="40"/>
      <c r="BOT35" s="40"/>
      <c r="BOU35" s="40"/>
      <c r="BOV35" s="40"/>
      <c r="BOW35" s="40"/>
      <c r="BOX35" s="40"/>
      <c r="BOY35" s="40"/>
      <c r="BOZ35" s="40"/>
      <c r="BPA35" s="40"/>
    </row>
    <row r="36" spans="1:1769" s="51" customFormat="1" ht="33" customHeight="1">
      <c r="A36" s="240" t="s">
        <v>37</v>
      </c>
      <c r="B36" s="241"/>
      <c r="C36" s="241"/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1"/>
      <c r="P36" s="241"/>
      <c r="Q36" s="241"/>
      <c r="R36" s="241"/>
      <c r="S36" s="241"/>
      <c r="T36" s="241"/>
      <c r="U36" s="241"/>
      <c r="V36" s="241"/>
      <c r="W36" s="241"/>
      <c r="X36" s="241"/>
      <c r="Y36" s="241"/>
      <c r="Z36" s="241"/>
      <c r="AA36" s="241"/>
      <c r="AB36" s="241"/>
      <c r="AC36" s="241"/>
      <c r="AD36" s="241"/>
      <c r="AE36" s="241"/>
      <c r="AF36" s="241"/>
      <c r="AG36" s="241"/>
      <c r="AH36" s="241"/>
      <c r="AI36" s="241"/>
      <c r="AJ36" s="241"/>
      <c r="AK36" s="241"/>
      <c r="AL36" s="241"/>
      <c r="AM36" s="241"/>
      <c r="AN36" s="241"/>
      <c r="AO36" s="241"/>
      <c r="AP36" s="241"/>
      <c r="AQ36" s="241"/>
      <c r="AR36" s="241"/>
      <c r="AS36" s="242" t="s">
        <v>41</v>
      </c>
      <c r="AT36" s="243"/>
      <c r="AU36" s="243"/>
      <c r="AV36" s="243"/>
      <c r="AW36" s="243"/>
      <c r="AX36" s="243"/>
      <c r="AY36" s="243"/>
      <c r="AZ36" s="243"/>
      <c r="BA36" s="243"/>
      <c r="BB36" s="244">
        <f>DB36+FB36+HB36+JB36+LB36+NB36+PB36+RB36+TB36+VB36+XB36+ZB36+ABB36+ADB36+AFB36+AHB36+AJB36+ALB36+ANB36+APB36+ARB36+ATB36+AVB36+AXB36+AZB36+BBB36+BDB36+BFB36+BHB36+BJB36+BLB36</f>
        <v>21186229.030000001</v>
      </c>
      <c r="BC36" s="244"/>
      <c r="BD36" s="244"/>
      <c r="BE36" s="244"/>
      <c r="BF36" s="244"/>
      <c r="BG36" s="244"/>
      <c r="BH36" s="244"/>
      <c r="BI36" s="244"/>
      <c r="BJ36" s="244"/>
      <c r="BK36" s="244"/>
      <c r="BL36" s="244"/>
      <c r="BM36" s="244">
        <f>DM36+FM36+HM36+JM36+LM36+NM36+PM36+RM36+TM36+VM36+XM36+ZM36+ABM36+ADM36+AFM36+AHM36+AJM36+ALM36+ANM36+APM36+ARM36+ATM36+AVM36+AXM36+AZM36+BBM36+BDM36+BFM36+BHM36+BJM36+BLM36</f>
        <v>71184498.299999997</v>
      </c>
      <c r="BN36" s="244"/>
      <c r="BO36" s="244"/>
      <c r="BP36" s="244"/>
      <c r="BQ36" s="244"/>
      <c r="BR36" s="244"/>
      <c r="BS36" s="244"/>
      <c r="BT36" s="244"/>
      <c r="BU36" s="244"/>
      <c r="BV36" s="244"/>
      <c r="BW36" s="244"/>
      <c r="BX36" s="244"/>
      <c r="BY36" s="244"/>
      <c r="BZ36" s="244"/>
      <c r="CA36" s="244"/>
      <c r="CB36" s="244">
        <f>EB36+GB36+IB36+KB36+MB36+OB36+QB36+SB36+UB36+WB36+YB36+AAB36+ACB36+AEB36+AGB36+AIB36+AKB36+AMB36+AOB36+AQB36+ASB36+AUB36+AWB36+AYB36+BAB36+BCB36+BEB36+BGB36+BIB36+BKB36+BMB36</f>
        <v>18950570.510000002</v>
      </c>
      <c r="CC36" s="244"/>
      <c r="CD36" s="244"/>
      <c r="CE36" s="244"/>
      <c r="CF36" s="244"/>
      <c r="CG36" s="244"/>
      <c r="CH36" s="244"/>
      <c r="CI36" s="244"/>
      <c r="CJ36" s="244"/>
      <c r="CK36" s="244"/>
      <c r="CL36" s="244"/>
      <c r="CM36" s="244">
        <f>EM36+GM36+IM36+KM36+MM36+OM36+QM36+SM36+UM36+WM36+YM36+AAM36+ACM36+AEM36+AGM36+AIM36+AKM36+AMM36+AOM36+AQM36+ASM36+AUM36+AWM36+AYM36+BAM36+BCM36+BEM36+BGM36+BIM36+BKM36+BMM36</f>
        <v>61842639.709999993</v>
      </c>
      <c r="CN36" s="244"/>
      <c r="CO36" s="244"/>
      <c r="CP36" s="244"/>
      <c r="CQ36" s="244"/>
      <c r="CR36" s="244"/>
      <c r="CS36" s="244"/>
      <c r="CT36" s="244"/>
      <c r="CU36" s="244"/>
      <c r="CV36" s="244"/>
      <c r="CW36" s="244"/>
      <c r="CX36" s="244"/>
      <c r="CY36" s="244"/>
      <c r="CZ36" s="244"/>
      <c r="DA36" s="245"/>
      <c r="DB36" s="244">
        <v>378209.16</v>
      </c>
      <c r="DC36" s="244"/>
      <c r="DD36" s="244"/>
      <c r="DE36" s="244"/>
      <c r="DF36" s="244"/>
      <c r="DG36" s="244"/>
      <c r="DH36" s="244"/>
      <c r="DI36" s="244"/>
      <c r="DJ36" s="244"/>
      <c r="DK36" s="244"/>
      <c r="DL36" s="244"/>
      <c r="DM36" s="244">
        <v>1438597.55</v>
      </c>
      <c r="DN36" s="244"/>
      <c r="DO36" s="244"/>
      <c r="DP36" s="244"/>
      <c r="DQ36" s="244"/>
      <c r="DR36" s="244"/>
      <c r="DS36" s="244"/>
      <c r="DT36" s="244"/>
      <c r="DU36" s="244"/>
      <c r="DV36" s="244"/>
      <c r="DW36" s="244"/>
      <c r="DX36" s="244"/>
      <c r="DY36" s="244"/>
      <c r="DZ36" s="244"/>
      <c r="EA36" s="244"/>
      <c r="EB36" s="244">
        <v>378209.16</v>
      </c>
      <c r="EC36" s="244"/>
      <c r="ED36" s="244"/>
      <c r="EE36" s="244"/>
      <c r="EF36" s="244"/>
      <c r="EG36" s="244"/>
      <c r="EH36" s="244"/>
      <c r="EI36" s="244"/>
      <c r="EJ36" s="244"/>
      <c r="EK36" s="244"/>
      <c r="EL36" s="244"/>
      <c r="EM36" s="244">
        <v>1438597.55</v>
      </c>
      <c r="EN36" s="244"/>
      <c r="EO36" s="244"/>
      <c r="EP36" s="244"/>
      <c r="EQ36" s="244"/>
      <c r="ER36" s="244"/>
      <c r="ES36" s="244"/>
      <c r="ET36" s="244"/>
      <c r="EU36" s="244"/>
      <c r="EV36" s="244"/>
      <c r="EW36" s="244"/>
      <c r="EX36" s="244"/>
      <c r="EY36" s="244"/>
      <c r="EZ36" s="244"/>
      <c r="FA36" s="245"/>
      <c r="FB36" s="244">
        <v>585362</v>
      </c>
      <c r="FC36" s="244"/>
      <c r="FD36" s="244"/>
      <c r="FE36" s="244"/>
      <c r="FF36" s="244"/>
      <c r="FG36" s="244"/>
      <c r="FH36" s="244"/>
      <c r="FI36" s="244"/>
      <c r="FJ36" s="244"/>
      <c r="FK36" s="244"/>
      <c r="FL36" s="244"/>
      <c r="FM36" s="244">
        <v>1720276.64</v>
      </c>
      <c r="FN36" s="244"/>
      <c r="FO36" s="244"/>
      <c r="FP36" s="244"/>
      <c r="FQ36" s="244"/>
      <c r="FR36" s="244"/>
      <c r="FS36" s="244"/>
      <c r="FT36" s="244"/>
      <c r="FU36" s="244"/>
      <c r="FV36" s="244"/>
      <c r="FW36" s="244"/>
      <c r="FX36" s="244"/>
      <c r="FY36" s="244"/>
      <c r="FZ36" s="244"/>
      <c r="GA36" s="244"/>
      <c r="GB36" s="244">
        <v>585362</v>
      </c>
      <c r="GC36" s="244"/>
      <c r="GD36" s="244"/>
      <c r="GE36" s="244"/>
      <c r="GF36" s="244"/>
      <c r="GG36" s="244"/>
      <c r="GH36" s="244"/>
      <c r="GI36" s="244"/>
      <c r="GJ36" s="244"/>
      <c r="GK36" s="244"/>
      <c r="GL36" s="244"/>
      <c r="GM36" s="244">
        <v>1720276.64</v>
      </c>
      <c r="GN36" s="244"/>
      <c r="GO36" s="244"/>
      <c r="GP36" s="244"/>
      <c r="GQ36" s="244"/>
      <c r="GR36" s="244"/>
      <c r="GS36" s="244"/>
      <c r="GT36" s="244"/>
      <c r="GU36" s="244"/>
      <c r="GV36" s="244"/>
      <c r="GW36" s="244"/>
      <c r="GX36" s="244"/>
      <c r="GY36" s="244"/>
      <c r="GZ36" s="244"/>
      <c r="HA36" s="245"/>
      <c r="HB36" s="244">
        <v>259639.9</v>
      </c>
      <c r="HC36" s="244"/>
      <c r="HD36" s="244"/>
      <c r="HE36" s="244"/>
      <c r="HF36" s="244"/>
      <c r="HG36" s="244"/>
      <c r="HH36" s="244"/>
      <c r="HI36" s="244"/>
      <c r="HJ36" s="244"/>
      <c r="HK36" s="244"/>
      <c r="HL36" s="244"/>
      <c r="HM36" s="244">
        <v>1010596.92</v>
      </c>
      <c r="HN36" s="244"/>
      <c r="HO36" s="244"/>
      <c r="HP36" s="244"/>
      <c r="HQ36" s="244"/>
      <c r="HR36" s="244"/>
      <c r="HS36" s="244"/>
      <c r="HT36" s="244"/>
      <c r="HU36" s="244"/>
      <c r="HV36" s="244"/>
      <c r="HW36" s="244"/>
      <c r="HX36" s="244"/>
      <c r="HY36" s="244"/>
      <c r="HZ36" s="244"/>
      <c r="IA36" s="244"/>
      <c r="IB36" s="244">
        <v>259639.9</v>
      </c>
      <c r="IC36" s="244"/>
      <c r="ID36" s="244"/>
      <c r="IE36" s="244"/>
      <c r="IF36" s="244"/>
      <c r="IG36" s="244"/>
      <c r="IH36" s="244"/>
      <c r="II36" s="244"/>
      <c r="IJ36" s="244"/>
      <c r="IK36" s="244"/>
      <c r="IL36" s="244"/>
      <c r="IM36" s="244">
        <v>1010596.92</v>
      </c>
      <c r="IN36" s="244"/>
      <c r="IO36" s="244"/>
      <c r="IP36" s="244"/>
      <c r="IQ36" s="244"/>
      <c r="IR36" s="244"/>
      <c r="IS36" s="244"/>
      <c r="IT36" s="244"/>
      <c r="IU36" s="244"/>
      <c r="IV36" s="244"/>
      <c r="IW36" s="244"/>
      <c r="IX36" s="244"/>
      <c r="IY36" s="244"/>
      <c r="IZ36" s="244"/>
      <c r="JA36" s="245"/>
      <c r="JB36" s="244">
        <v>318535.65000000002</v>
      </c>
      <c r="JC36" s="244"/>
      <c r="JD36" s="244"/>
      <c r="JE36" s="244"/>
      <c r="JF36" s="244"/>
      <c r="JG36" s="244"/>
      <c r="JH36" s="244"/>
      <c r="JI36" s="244"/>
      <c r="JJ36" s="244"/>
      <c r="JK36" s="244"/>
      <c r="JL36" s="244"/>
      <c r="JM36" s="244">
        <v>1295270.97</v>
      </c>
      <c r="JN36" s="244"/>
      <c r="JO36" s="244"/>
      <c r="JP36" s="244"/>
      <c r="JQ36" s="244"/>
      <c r="JR36" s="244"/>
      <c r="JS36" s="244"/>
      <c r="JT36" s="244"/>
      <c r="JU36" s="244"/>
      <c r="JV36" s="244"/>
      <c r="JW36" s="244"/>
      <c r="JX36" s="244"/>
      <c r="JY36" s="244"/>
      <c r="JZ36" s="244"/>
      <c r="KA36" s="244"/>
      <c r="KB36" s="244">
        <v>318535.65000000002</v>
      </c>
      <c r="KC36" s="244"/>
      <c r="KD36" s="244"/>
      <c r="KE36" s="244"/>
      <c r="KF36" s="244"/>
      <c r="KG36" s="244"/>
      <c r="KH36" s="244"/>
      <c r="KI36" s="244"/>
      <c r="KJ36" s="244"/>
      <c r="KK36" s="244"/>
      <c r="KL36" s="244"/>
      <c r="KM36" s="244">
        <v>1295270.97</v>
      </c>
      <c r="KN36" s="244"/>
      <c r="KO36" s="244"/>
      <c r="KP36" s="244"/>
      <c r="KQ36" s="244"/>
      <c r="KR36" s="244"/>
      <c r="KS36" s="244"/>
      <c r="KT36" s="244"/>
      <c r="KU36" s="244"/>
      <c r="KV36" s="244"/>
      <c r="KW36" s="244"/>
      <c r="KX36" s="244"/>
      <c r="KY36" s="244"/>
      <c r="KZ36" s="244"/>
      <c r="LA36" s="245"/>
      <c r="LB36" s="244">
        <v>293757.15000000002</v>
      </c>
      <c r="LC36" s="244"/>
      <c r="LD36" s="244"/>
      <c r="LE36" s="244"/>
      <c r="LF36" s="244"/>
      <c r="LG36" s="244"/>
      <c r="LH36" s="244"/>
      <c r="LI36" s="244"/>
      <c r="LJ36" s="244"/>
      <c r="LK36" s="244"/>
      <c r="LL36" s="244"/>
      <c r="LM36" s="244">
        <v>904700</v>
      </c>
      <c r="LN36" s="244"/>
      <c r="LO36" s="244"/>
      <c r="LP36" s="244"/>
      <c r="LQ36" s="244"/>
      <c r="LR36" s="244"/>
      <c r="LS36" s="244"/>
      <c r="LT36" s="244"/>
      <c r="LU36" s="244"/>
      <c r="LV36" s="244"/>
      <c r="LW36" s="244"/>
      <c r="LX36" s="244"/>
      <c r="LY36" s="244"/>
      <c r="LZ36" s="244"/>
      <c r="MA36" s="244"/>
      <c r="MB36" s="244">
        <v>293757.15000000002</v>
      </c>
      <c r="MC36" s="244"/>
      <c r="MD36" s="244"/>
      <c r="ME36" s="244"/>
      <c r="MF36" s="244"/>
      <c r="MG36" s="244"/>
      <c r="MH36" s="244"/>
      <c r="MI36" s="244"/>
      <c r="MJ36" s="244"/>
      <c r="MK36" s="244"/>
      <c r="ML36" s="244"/>
      <c r="MM36" s="244">
        <v>904700</v>
      </c>
      <c r="MN36" s="244"/>
      <c r="MO36" s="244"/>
      <c r="MP36" s="244"/>
      <c r="MQ36" s="244"/>
      <c r="MR36" s="244"/>
      <c r="MS36" s="244"/>
      <c r="MT36" s="244"/>
      <c r="MU36" s="244"/>
      <c r="MV36" s="244"/>
      <c r="MW36" s="244"/>
      <c r="MX36" s="244"/>
      <c r="MY36" s="244"/>
      <c r="MZ36" s="244"/>
      <c r="NA36" s="245"/>
      <c r="NB36" s="244">
        <v>235576.83</v>
      </c>
      <c r="NC36" s="244"/>
      <c r="ND36" s="244"/>
      <c r="NE36" s="244"/>
      <c r="NF36" s="244"/>
      <c r="NG36" s="244"/>
      <c r="NH36" s="244"/>
      <c r="NI36" s="244"/>
      <c r="NJ36" s="244"/>
      <c r="NK36" s="244"/>
      <c r="NL36" s="244"/>
      <c r="NM36" s="244">
        <v>905965.76</v>
      </c>
      <c r="NN36" s="244"/>
      <c r="NO36" s="244"/>
      <c r="NP36" s="244"/>
      <c r="NQ36" s="244"/>
      <c r="NR36" s="244"/>
      <c r="NS36" s="244"/>
      <c r="NT36" s="244"/>
      <c r="NU36" s="244"/>
      <c r="NV36" s="244"/>
      <c r="NW36" s="244"/>
      <c r="NX36" s="244"/>
      <c r="NY36" s="244"/>
      <c r="NZ36" s="244"/>
      <c r="OA36" s="244"/>
      <c r="OB36" s="244">
        <v>235576.83</v>
      </c>
      <c r="OC36" s="244"/>
      <c r="OD36" s="244"/>
      <c r="OE36" s="244"/>
      <c r="OF36" s="244"/>
      <c r="OG36" s="244"/>
      <c r="OH36" s="244"/>
      <c r="OI36" s="244"/>
      <c r="OJ36" s="244"/>
      <c r="OK36" s="244"/>
      <c r="OL36" s="244"/>
      <c r="OM36" s="244">
        <v>905965.76</v>
      </c>
      <c r="ON36" s="244"/>
      <c r="OO36" s="244"/>
      <c r="OP36" s="244"/>
      <c r="OQ36" s="244"/>
      <c r="OR36" s="244"/>
      <c r="OS36" s="244"/>
      <c r="OT36" s="244"/>
      <c r="OU36" s="244"/>
      <c r="OV36" s="244"/>
      <c r="OW36" s="244"/>
      <c r="OX36" s="244"/>
      <c r="OY36" s="244"/>
      <c r="OZ36" s="244"/>
      <c r="PA36" s="245"/>
      <c r="PB36" s="244">
        <v>234688.22</v>
      </c>
      <c r="PC36" s="244"/>
      <c r="PD36" s="244"/>
      <c r="PE36" s="244"/>
      <c r="PF36" s="244"/>
      <c r="PG36" s="244"/>
      <c r="PH36" s="244"/>
      <c r="PI36" s="244"/>
      <c r="PJ36" s="244"/>
      <c r="PK36" s="244"/>
      <c r="PL36" s="244"/>
      <c r="PM36" s="244">
        <v>938976.91</v>
      </c>
      <c r="PN36" s="244"/>
      <c r="PO36" s="244"/>
      <c r="PP36" s="244"/>
      <c r="PQ36" s="244"/>
      <c r="PR36" s="244"/>
      <c r="PS36" s="244"/>
      <c r="PT36" s="244"/>
      <c r="PU36" s="244"/>
      <c r="PV36" s="244"/>
      <c r="PW36" s="244"/>
      <c r="PX36" s="244"/>
      <c r="PY36" s="244"/>
      <c r="PZ36" s="244"/>
      <c r="QA36" s="244"/>
      <c r="QB36" s="244">
        <v>234688.22</v>
      </c>
      <c r="QC36" s="244"/>
      <c r="QD36" s="244"/>
      <c r="QE36" s="244"/>
      <c r="QF36" s="244"/>
      <c r="QG36" s="244"/>
      <c r="QH36" s="244"/>
      <c r="QI36" s="244"/>
      <c r="QJ36" s="244"/>
      <c r="QK36" s="244"/>
      <c r="QL36" s="244"/>
      <c r="QM36" s="244">
        <v>938976.91</v>
      </c>
      <c r="QN36" s="244"/>
      <c r="QO36" s="244"/>
      <c r="QP36" s="244"/>
      <c r="QQ36" s="244"/>
      <c r="QR36" s="244"/>
      <c r="QS36" s="244"/>
      <c r="QT36" s="244"/>
      <c r="QU36" s="244"/>
      <c r="QV36" s="244"/>
      <c r="QW36" s="244"/>
      <c r="QX36" s="244"/>
      <c r="QY36" s="244"/>
      <c r="QZ36" s="244"/>
      <c r="RA36" s="245"/>
      <c r="RB36" s="244">
        <v>729877.49</v>
      </c>
      <c r="RC36" s="244"/>
      <c r="RD36" s="244"/>
      <c r="RE36" s="244"/>
      <c r="RF36" s="244"/>
      <c r="RG36" s="244"/>
      <c r="RH36" s="244"/>
      <c r="RI36" s="244"/>
      <c r="RJ36" s="244"/>
      <c r="RK36" s="244"/>
      <c r="RL36" s="244"/>
      <c r="RM36" s="244">
        <v>2440594.16</v>
      </c>
      <c r="RN36" s="244"/>
      <c r="RO36" s="244"/>
      <c r="RP36" s="244"/>
      <c r="RQ36" s="244"/>
      <c r="RR36" s="244"/>
      <c r="RS36" s="244"/>
      <c r="RT36" s="244"/>
      <c r="RU36" s="244"/>
      <c r="RV36" s="244"/>
      <c r="RW36" s="244"/>
      <c r="RX36" s="244"/>
      <c r="RY36" s="244"/>
      <c r="RZ36" s="244"/>
      <c r="SA36" s="244"/>
      <c r="SB36" s="244">
        <v>729877.49</v>
      </c>
      <c r="SC36" s="244"/>
      <c r="SD36" s="244"/>
      <c r="SE36" s="244"/>
      <c r="SF36" s="244"/>
      <c r="SG36" s="244"/>
      <c r="SH36" s="244"/>
      <c r="SI36" s="244"/>
      <c r="SJ36" s="244"/>
      <c r="SK36" s="244"/>
      <c r="SL36" s="244"/>
      <c r="SM36" s="244">
        <v>2440594.16</v>
      </c>
      <c r="SN36" s="244"/>
      <c r="SO36" s="244"/>
      <c r="SP36" s="244"/>
      <c r="SQ36" s="244"/>
      <c r="SR36" s="244"/>
      <c r="SS36" s="244"/>
      <c r="ST36" s="244"/>
      <c r="SU36" s="244"/>
      <c r="SV36" s="244"/>
      <c r="SW36" s="244"/>
      <c r="SX36" s="244"/>
      <c r="SY36" s="244"/>
      <c r="SZ36" s="244"/>
      <c r="TA36" s="245"/>
      <c r="TB36" s="244">
        <v>481557.88</v>
      </c>
      <c r="TC36" s="244"/>
      <c r="TD36" s="244"/>
      <c r="TE36" s="244"/>
      <c r="TF36" s="244"/>
      <c r="TG36" s="244"/>
      <c r="TH36" s="244"/>
      <c r="TI36" s="244"/>
      <c r="TJ36" s="244"/>
      <c r="TK36" s="244"/>
      <c r="TL36" s="244"/>
      <c r="TM36" s="244">
        <v>1787738.77</v>
      </c>
      <c r="TN36" s="244"/>
      <c r="TO36" s="244"/>
      <c r="TP36" s="244"/>
      <c r="TQ36" s="244"/>
      <c r="TR36" s="244"/>
      <c r="TS36" s="244"/>
      <c r="TT36" s="244"/>
      <c r="TU36" s="244"/>
      <c r="TV36" s="244"/>
      <c r="TW36" s="244"/>
      <c r="TX36" s="244"/>
      <c r="TY36" s="244"/>
      <c r="TZ36" s="244"/>
      <c r="UA36" s="244"/>
      <c r="UB36" s="244">
        <v>481557.88</v>
      </c>
      <c r="UC36" s="244"/>
      <c r="UD36" s="244"/>
      <c r="UE36" s="244"/>
      <c r="UF36" s="244"/>
      <c r="UG36" s="244"/>
      <c r="UH36" s="244"/>
      <c r="UI36" s="244"/>
      <c r="UJ36" s="244"/>
      <c r="UK36" s="244"/>
      <c r="UL36" s="244"/>
      <c r="UM36" s="244">
        <v>1787738.77</v>
      </c>
      <c r="UN36" s="244"/>
      <c r="UO36" s="244"/>
      <c r="UP36" s="244"/>
      <c r="UQ36" s="244"/>
      <c r="UR36" s="244"/>
      <c r="US36" s="244"/>
      <c r="UT36" s="244"/>
      <c r="UU36" s="244"/>
      <c r="UV36" s="244"/>
      <c r="UW36" s="244"/>
      <c r="UX36" s="244"/>
      <c r="UY36" s="244"/>
      <c r="UZ36" s="244"/>
      <c r="VA36" s="245"/>
      <c r="VB36" s="244">
        <v>268770.69</v>
      </c>
      <c r="VC36" s="244"/>
      <c r="VD36" s="244"/>
      <c r="VE36" s="244"/>
      <c r="VF36" s="244"/>
      <c r="VG36" s="244"/>
      <c r="VH36" s="244"/>
      <c r="VI36" s="244"/>
      <c r="VJ36" s="244"/>
      <c r="VK36" s="244"/>
      <c r="VL36" s="244"/>
      <c r="VM36" s="244">
        <v>1169814.79</v>
      </c>
      <c r="VN36" s="244"/>
      <c r="VO36" s="244"/>
      <c r="VP36" s="244"/>
      <c r="VQ36" s="244"/>
      <c r="VR36" s="244"/>
      <c r="VS36" s="244"/>
      <c r="VT36" s="244"/>
      <c r="VU36" s="244"/>
      <c r="VV36" s="244"/>
      <c r="VW36" s="244"/>
      <c r="VX36" s="244"/>
      <c r="VY36" s="244"/>
      <c r="VZ36" s="244"/>
      <c r="WA36" s="244"/>
      <c r="WB36" s="244">
        <v>268770.69</v>
      </c>
      <c r="WC36" s="244"/>
      <c r="WD36" s="244"/>
      <c r="WE36" s="244"/>
      <c r="WF36" s="244"/>
      <c r="WG36" s="244"/>
      <c r="WH36" s="244"/>
      <c r="WI36" s="244"/>
      <c r="WJ36" s="244"/>
      <c r="WK36" s="244"/>
      <c r="WL36" s="244"/>
      <c r="WM36" s="244">
        <v>1169814.79</v>
      </c>
      <c r="WN36" s="244"/>
      <c r="WO36" s="244"/>
      <c r="WP36" s="244"/>
      <c r="WQ36" s="244"/>
      <c r="WR36" s="244"/>
      <c r="WS36" s="244"/>
      <c r="WT36" s="244"/>
      <c r="WU36" s="244"/>
      <c r="WV36" s="244"/>
      <c r="WW36" s="244"/>
      <c r="WX36" s="244"/>
      <c r="WY36" s="244"/>
      <c r="WZ36" s="244"/>
      <c r="XA36" s="245"/>
      <c r="XB36" s="244">
        <v>330445.17</v>
      </c>
      <c r="XC36" s="244"/>
      <c r="XD36" s="244"/>
      <c r="XE36" s="244"/>
      <c r="XF36" s="244"/>
      <c r="XG36" s="244"/>
      <c r="XH36" s="244"/>
      <c r="XI36" s="244"/>
      <c r="XJ36" s="244"/>
      <c r="XK36" s="244"/>
      <c r="XL36" s="244"/>
      <c r="XM36" s="244">
        <v>1023264.03</v>
      </c>
      <c r="XN36" s="244"/>
      <c r="XO36" s="244"/>
      <c r="XP36" s="244"/>
      <c r="XQ36" s="244"/>
      <c r="XR36" s="244"/>
      <c r="XS36" s="244"/>
      <c r="XT36" s="244"/>
      <c r="XU36" s="244"/>
      <c r="XV36" s="244"/>
      <c r="XW36" s="244"/>
      <c r="XX36" s="244"/>
      <c r="XY36" s="244"/>
      <c r="XZ36" s="244"/>
      <c r="YA36" s="244"/>
      <c r="YB36" s="244">
        <v>330445.17</v>
      </c>
      <c r="YC36" s="244"/>
      <c r="YD36" s="244"/>
      <c r="YE36" s="244"/>
      <c r="YF36" s="244"/>
      <c r="YG36" s="244"/>
      <c r="YH36" s="244"/>
      <c r="YI36" s="244"/>
      <c r="YJ36" s="244"/>
      <c r="YK36" s="244"/>
      <c r="YL36" s="244"/>
      <c r="YM36" s="244">
        <v>1023264.03</v>
      </c>
      <c r="YN36" s="244"/>
      <c r="YO36" s="244"/>
      <c r="YP36" s="244"/>
      <c r="YQ36" s="244"/>
      <c r="YR36" s="244"/>
      <c r="YS36" s="244"/>
      <c r="YT36" s="244"/>
      <c r="YU36" s="244"/>
      <c r="YV36" s="244"/>
      <c r="YW36" s="244"/>
      <c r="YX36" s="244"/>
      <c r="YY36" s="244"/>
      <c r="YZ36" s="244"/>
      <c r="ZA36" s="245"/>
      <c r="ZB36" s="244">
        <v>328138.44</v>
      </c>
      <c r="ZC36" s="244"/>
      <c r="ZD36" s="244"/>
      <c r="ZE36" s="244"/>
      <c r="ZF36" s="244"/>
      <c r="ZG36" s="244"/>
      <c r="ZH36" s="244"/>
      <c r="ZI36" s="244"/>
      <c r="ZJ36" s="244"/>
      <c r="ZK36" s="244"/>
      <c r="ZL36" s="244"/>
      <c r="ZM36" s="244">
        <v>1246500</v>
      </c>
      <c r="ZN36" s="244"/>
      <c r="ZO36" s="244"/>
      <c r="ZP36" s="244"/>
      <c r="ZQ36" s="244"/>
      <c r="ZR36" s="244"/>
      <c r="ZS36" s="244"/>
      <c r="ZT36" s="244"/>
      <c r="ZU36" s="244"/>
      <c r="ZV36" s="244"/>
      <c r="ZW36" s="244"/>
      <c r="ZX36" s="244"/>
      <c r="ZY36" s="244"/>
      <c r="ZZ36" s="244"/>
      <c r="AAA36" s="244"/>
      <c r="AAB36" s="244">
        <v>328138.44</v>
      </c>
      <c r="AAC36" s="244"/>
      <c r="AAD36" s="244"/>
      <c r="AAE36" s="244"/>
      <c r="AAF36" s="244"/>
      <c r="AAG36" s="244"/>
      <c r="AAH36" s="244"/>
      <c r="AAI36" s="244"/>
      <c r="AAJ36" s="244"/>
      <c r="AAK36" s="244"/>
      <c r="AAL36" s="244"/>
      <c r="AAM36" s="244">
        <v>1246500</v>
      </c>
      <c r="AAN36" s="244"/>
      <c r="AAO36" s="244"/>
      <c r="AAP36" s="244"/>
      <c r="AAQ36" s="244"/>
      <c r="AAR36" s="244"/>
      <c r="AAS36" s="244"/>
      <c r="AAT36" s="244"/>
      <c r="AAU36" s="244"/>
      <c r="AAV36" s="244"/>
      <c r="AAW36" s="244"/>
      <c r="AAX36" s="244"/>
      <c r="AAY36" s="244"/>
      <c r="AAZ36" s="244"/>
      <c r="ABA36" s="245"/>
      <c r="ABB36" s="244">
        <v>285456.38</v>
      </c>
      <c r="ABC36" s="244"/>
      <c r="ABD36" s="244"/>
      <c r="ABE36" s="244"/>
      <c r="ABF36" s="244"/>
      <c r="ABG36" s="244"/>
      <c r="ABH36" s="244"/>
      <c r="ABI36" s="244"/>
      <c r="ABJ36" s="244"/>
      <c r="ABK36" s="244"/>
      <c r="ABL36" s="244"/>
      <c r="ABM36" s="244">
        <v>1248431.73</v>
      </c>
      <c r="ABN36" s="244"/>
      <c r="ABO36" s="244"/>
      <c r="ABP36" s="244"/>
      <c r="ABQ36" s="244"/>
      <c r="ABR36" s="244"/>
      <c r="ABS36" s="244"/>
      <c r="ABT36" s="244"/>
      <c r="ABU36" s="244"/>
      <c r="ABV36" s="244"/>
      <c r="ABW36" s="244"/>
      <c r="ABX36" s="244"/>
      <c r="ABY36" s="244"/>
      <c r="ABZ36" s="244"/>
      <c r="ACA36" s="244"/>
      <c r="ACB36" s="244">
        <v>285456.38</v>
      </c>
      <c r="ACC36" s="244"/>
      <c r="ACD36" s="244"/>
      <c r="ACE36" s="244"/>
      <c r="ACF36" s="244"/>
      <c r="ACG36" s="244"/>
      <c r="ACH36" s="244"/>
      <c r="ACI36" s="244"/>
      <c r="ACJ36" s="244"/>
      <c r="ACK36" s="244"/>
      <c r="ACL36" s="244"/>
      <c r="ACM36" s="244">
        <v>1248431.73</v>
      </c>
      <c r="ACN36" s="244"/>
      <c r="ACO36" s="244"/>
      <c r="ACP36" s="244"/>
      <c r="ACQ36" s="244"/>
      <c r="ACR36" s="244"/>
      <c r="ACS36" s="244"/>
      <c r="ACT36" s="244"/>
      <c r="ACU36" s="244"/>
      <c r="ACV36" s="244"/>
      <c r="ACW36" s="244"/>
      <c r="ACX36" s="244"/>
      <c r="ACY36" s="244"/>
      <c r="ACZ36" s="244"/>
      <c r="ADA36" s="245"/>
      <c r="ADB36" s="244">
        <v>279364.14</v>
      </c>
      <c r="ADC36" s="244"/>
      <c r="ADD36" s="244"/>
      <c r="ADE36" s="244"/>
      <c r="ADF36" s="244"/>
      <c r="ADG36" s="244"/>
      <c r="ADH36" s="244"/>
      <c r="ADI36" s="244"/>
      <c r="ADJ36" s="244"/>
      <c r="ADK36" s="244"/>
      <c r="ADL36" s="244"/>
      <c r="ADM36" s="244">
        <v>929000</v>
      </c>
      <c r="ADN36" s="244"/>
      <c r="ADO36" s="244"/>
      <c r="ADP36" s="244"/>
      <c r="ADQ36" s="244"/>
      <c r="ADR36" s="244"/>
      <c r="ADS36" s="244"/>
      <c r="ADT36" s="244"/>
      <c r="ADU36" s="244"/>
      <c r="ADV36" s="244"/>
      <c r="ADW36" s="244"/>
      <c r="ADX36" s="244"/>
      <c r="ADY36" s="244"/>
      <c r="ADZ36" s="244"/>
      <c r="AEA36" s="244"/>
      <c r="AEB36" s="244">
        <v>279364.14</v>
      </c>
      <c r="AEC36" s="244"/>
      <c r="AED36" s="244"/>
      <c r="AEE36" s="244"/>
      <c r="AEF36" s="244"/>
      <c r="AEG36" s="244"/>
      <c r="AEH36" s="244"/>
      <c r="AEI36" s="244"/>
      <c r="AEJ36" s="244"/>
      <c r="AEK36" s="244"/>
      <c r="AEL36" s="244"/>
      <c r="AEM36" s="244">
        <v>929000</v>
      </c>
      <c r="AEN36" s="244"/>
      <c r="AEO36" s="244"/>
      <c r="AEP36" s="244"/>
      <c r="AEQ36" s="244"/>
      <c r="AER36" s="244"/>
      <c r="AES36" s="244"/>
      <c r="AET36" s="244"/>
      <c r="AEU36" s="244"/>
      <c r="AEV36" s="244"/>
      <c r="AEW36" s="244"/>
      <c r="AEX36" s="244"/>
      <c r="AEY36" s="244"/>
      <c r="AEZ36" s="244"/>
      <c r="AFA36" s="245"/>
      <c r="AFB36" s="244">
        <v>319029.51</v>
      </c>
      <c r="AFC36" s="244"/>
      <c r="AFD36" s="244"/>
      <c r="AFE36" s="244"/>
      <c r="AFF36" s="244"/>
      <c r="AFG36" s="244"/>
      <c r="AFH36" s="244"/>
      <c r="AFI36" s="244"/>
      <c r="AFJ36" s="244"/>
      <c r="AFK36" s="244"/>
      <c r="AFL36" s="244"/>
      <c r="AFM36" s="244">
        <v>958570.56</v>
      </c>
      <c r="AFN36" s="244"/>
      <c r="AFO36" s="244"/>
      <c r="AFP36" s="244"/>
      <c r="AFQ36" s="244"/>
      <c r="AFR36" s="244"/>
      <c r="AFS36" s="244"/>
      <c r="AFT36" s="244"/>
      <c r="AFU36" s="244"/>
      <c r="AFV36" s="244"/>
      <c r="AFW36" s="244"/>
      <c r="AFX36" s="244"/>
      <c r="AFY36" s="244"/>
      <c r="AFZ36" s="244"/>
      <c r="AGA36" s="244"/>
      <c r="AGB36" s="244">
        <v>319029.51</v>
      </c>
      <c r="AGC36" s="244"/>
      <c r="AGD36" s="244"/>
      <c r="AGE36" s="244"/>
      <c r="AGF36" s="244"/>
      <c r="AGG36" s="244"/>
      <c r="AGH36" s="244"/>
      <c r="AGI36" s="244"/>
      <c r="AGJ36" s="244"/>
      <c r="AGK36" s="244"/>
      <c r="AGL36" s="244"/>
      <c r="AGM36" s="244">
        <v>958570.56</v>
      </c>
      <c r="AGN36" s="244"/>
      <c r="AGO36" s="244"/>
      <c r="AGP36" s="244"/>
      <c r="AGQ36" s="244"/>
      <c r="AGR36" s="244"/>
      <c r="AGS36" s="244"/>
      <c r="AGT36" s="244"/>
      <c r="AGU36" s="244"/>
      <c r="AGV36" s="244"/>
      <c r="AGW36" s="244"/>
      <c r="AGX36" s="244"/>
      <c r="AGY36" s="244"/>
      <c r="AGZ36" s="244"/>
      <c r="AHA36" s="245"/>
      <c r="AHB36" s="244">
        <v>423942.79</v>
      </c>
      <c r="AHC36" s="244"/>
      <c r="AHD36" s="244"/>
      <c r="AHE36" s="244"/>
      <c r="AHF36" s="244"/>
      <c r="AHG36" s="244"/>
      <c r="AHH36" s="244"/>
      <c r="AHI36" s="244"/>
      <c r="AHJ36" s="244"/>
      <c r="AHK36" s="244"/>
      <c r="AHL36" s="244"/>
      <c r="AHM36" s="244">
        <v>1432165.68</v>
      </c>
      <c r="AHN36" s="244"/>
      <c r="AHO36" s="244"/>
      <c r="AHP36" s="244"/>
      <c r="AHQ36" s="244"/>
      <c r="AHR36" s="244"/>
      <c r="AHS36" s="244"/>
      <c r="AHT36" s="244"/>
      <c r="AHU36" s="244"/>
      <c r="AHV36" s="244"/>
      <c r="AHW36" s="244"/>
      <c r="AHX36" s="244"/>
      <c r="AHY36" s="244"/>
      <c r="AHZ36" s="244"/>
      <c r="AIA36" s="244"/>
      <c r="AIB36" s="244">
        <v>423942.79</v>
      </c>
      <c r="AIC36" s="244"/>
      <c r="AID36" s="244"/>
      <c r="AIE36" s="244"/>
      <c r="AIF36" s="244"/>
      <c r="AIG36" s="244"/>
      <c r="AIH36" s="244"/>
      <c r="AII36" s="244"/>
      <c r="AIJ36" s="244"/>
      <c r="AIK36" s="244"/>
      <c r="AIL36" s="244"/>
      <c r="AIM36" s="244">
        <v>1432165.68</v>
      </c>
      <c r="AIN36" s="244"/>
      <c r="AIO36" s="244"/>
      <c r="AIP36" s="244"/>
      <c r="AIQ36" s="244"/>
      <c r="AIR36" s="244"/>
      <c r="AIS36" s="244"/>
      <c r="AIT36" s="244"/>
      <c r="AIU36" s="244"/>
      <c r="AIV36" s="244"/>
      <c r="AIW36" s="244"/>
      <c r="AIX36" s="244"/>
      <c r="AIY36" s="244"/>
      <c r="AIZ36" s="244"/>
      <c r="AJA36" s="245"/>
      <c r="AJB36" s="244">
        <v>340591.5</v>
      </c>
      <c r="AJC36" s="244"/>
      <c r="AJD36" s="244"/>
      <c r="AJE36" s="244"/>
      <c r="AJF36" s="244"/>
      <c r="AJG36" s="244"/>
      <c r="AJH36" s="244"/>
      <c r="AJI36" s="244"/>
      <c r="AJJ36" s="244"/>
      <c r="AJK36" s="244"/>
      <c r="AJL36" s="244"/>
      <c r="AJM36" s="244">
        <v>1190900</v>
      </c>
      <c r="AJN36" s="244"/>
      <c r="AJO36" s="244"/>
      <c r="AJP36" s="244"/>
      <c r="AJQ36" s="244"/>
      <c r="AJR36" s="244"/>
      <c r="AJS36" s="244"/>
      <c r="AJT36" s="244"/>
      <c r="AJU36" s="244"/>
      <c r="AJV36" s="244"/>
      <c r="AJW36" s="244"/>
      <c r="AJX36" s="244"/>
      <c r="AJY36" s="244"/>
      <c r="AJZ36" s="244"/>
      <c r="AKA36" s="244"/>
      <c r="AKB36" s="244">
        <v>340591.5</v>
      </c>
      <c r="AKC36" s="244"/>
      <c r="AKD36" s="244"/>
      <c r="AKE36" s="244"/>
      <c r="AKF36" s="244"/>
      <c r="AKG36" s="244"/>
      <c r="AKH36" s="244"/>
      <c r="AKI36" s="244"/>
      <c r="AKJ36" s="244"/>
      <c r="AKK36" s="244"/>
      <c r="AKL36" s="244"/>
      <c r="AKM36" s="244">
        <v>1190900</v>
      </c>
      <c r="AKN36" s="244"/>
      <c r="AKO36" s="244"/>
      <c r="AKP36" s="244"/>
      <c r="AKQ36" s="244"/>
      <c r="AKR36" s="244"/>
      <c r="AKS36" s="244"/>
      <c r="AKT36" s="244"/>
      <c r="AKU36" s="244"/>
      <c r="AKV36" s="244"/>
      <c r="AKW36" s="244"/>
      <c r="AKX36" s="244"/>
      <c r="AKY36" s="244"/>
      <c r="AKZ36" s="244"/>
      <c r="ALA36" s="245"/>
      <c r="ALB36" s="244">
        <v>385784.44</v>
      </c>
      <c r="ALC36" s="244"/>
      <c r="ALD36" s="244"/>
      <c r="ALE36" s="244"/>
      <c r="ALF36" s="244"/>
      <c r="ALG36" s="244"/>
      <c r="ALH36" s="244"/>
      <c r="ALI36" s="244"/>
      <c r="ALJ36" s="244"/>
      <c r="ALK36" s="244"/>
      <c r="ALL36" s="244"/>
      <c r="ALM36" s="244">
        <v>1295300</v>
      </c>
      <c r="ALN36" s="244"/>
      <c r="ALO36" s="244"/>
      <c r="ALP36" s="244"/>
      <c r="ALQ36" s="244"/>
      <c r="ALR36" s="244"/>
      <c r="ALS36" s="244"/>
      <c r="ALT36" s="244"/>
      <c r="ALU36" s="244"/>
      <c r="ALV36" s="244"/>
      <c r="ALW36" s="244"/>
      <c r="ALX36" s="244"/>
      <c r="ALY36" s="244"/>
      <c r="ALZ36" s="244"/>
      <c r="AMA36" s="244"/>
      <c r="AMB36" s="244">
        <v>385784.44</v>
      </c>
      <c r="AMC36" s="244"/>
      <c r="AMD36" s="244"/>
      <c r="AME36" s="244"/>
      <c r="AMF36" s="244"/>
      <c r="AMG36" s="244"/>
      <c r="AMH36" s="244"/>
      <c r="AMI36" s="244"/>
      <c r="AMJ36" s="244"/>
      <c r="AMK36" s="244"/>
      <c r="AML36" s="244"/>
      <c r="AMM36" s="244">
        <v>1295300</v>
      </c>
      <c r="AMN36" s="244"/>
      <c r="AMO36" s="244"/>
      <c r="AMP36" s="244"/>
      <c r="AMQ36" s="244"/>
      <c r="AMR36" s="244"/>
      <c r="AMS36" s="244"/>
      <c r="AMT36" s="244"/>
      <c r="AMU36" s="244"/>
      <c r="AMV36" s="244"/>
      <c r="AMW36" s="244"/>
      <c r="AMX36" s="244"/>
      <c r="AMY36" s="244"/>
      <c r="AMZ36" s="244"/>
      <c r="ANA36" s="245"/>
      <c r="ANB36" s="244">
        <v>235527.28</v>
      </c>
      <c r="ANC36" s="244"/>
      <c r="AND36" s="244"/>
      <c r="ANE36" s="244"/>
      <c r="ANF36" s="244"/>
      <c r="ANG36" s="244"/>
      <c r="ANH36" s="244"/>
      <c r="ANI36" s="244"/>
      <c r="ANJ36" s="244"/>
      <c r="ANK36" s="244"/>
      <c r="ANL36" s="244"/>
      <c r="ANM36" s="244">
        <v>865500</v>
      </c>
      <c r="ANN36" s="244"/>
      <c r="ANO36" s="244"/>
      <c r="ANP36" s="244"/>
      <c r="ANQ36" s="244"/>
      <c r="ANR36" s="244"/>
      <c r="ANS36" s="244"/>
      <c r="ANT36" s="244"/>
      <c r="ANU36" s="244"/>
      <c r="ANV36" s="244"/>
      <c r="ANW36" s="244"/>
      <c r="ANX36" s="244"/>
      <c r="ANY36" s="244"/>
      <c r="ANZ36" s="244"/>
      <c r="AOA36" s="244"/>
      <c r="AOB36" s="244">
        <v>235527.28</v>
      </c>
      <c r="AOC36" s="244"/>
      <c r="AOD36" s="244"/>
      <c r="AOE36" s="244"/>
      <c r="AOF36" s="244"/>
      <c r="AOG36" s="244"/>
      <c r="AOH36" s="244"/>
      <c r="AOI36" s="244"/>
      <c r="AOJ36" s="244"/>
      <c r="AOK36" s="244"/>
      <c r="AOL36" s="244"/>
      <c r="AOM36" s="244">
        <v>865500</v>
      </c>
      <c r="AON36" s="244"/>
      <c r="AOO36" s="244"/>
      <c r="AOP36" s="244"/>
      <c r="AOQ36" s="244"/>
      <c r="AOR36" s="244"/>
      <c r="AOS36" s="244"/>
      <c r="AOT36" s="244"/>
      <c r="AOU36" s="244"/>
      <c r="AOV36" s="244"/>
      <c r="AOW36" s="244"/>
      <c r="AOX36" s="244"/>
      <c r="AOY36" s="244"/>
      <c r="AOZ36" s="244"/>
      <c r="APA36" s="245"/>
      <c r="APB36" s="244">
        <v>307124.51</v>
      </c>
      <c r="APC36" s="244"/>
      <c r="APD36" s="244"/>
      <c r="APE36" s="244"/>
      <c r="APF36" s="244"/>
      <c r="APG36" s="244"/>
      <c r="APH36" s="244"/>
      <c r="API36" s="244"/>
      <c r="APJ36" s="244"/>
      <c r="APK36" s="244"/>
      <c r="APL36" s="244"/>
      <c r="APM36" s="244">
        <v>1022769.77</v>
      </c>
      <c r="APN36" s="244"/>
      <c r="APO36" s="244"/>
      <c r="APP36" s="244"/>
      <c r="APQ36" s="244"/>
      <c r="APR36" s="244"/>
      <c r="APS36" s="244"/>
      <c r="APT36" s="244"/>
      <c r="APU36" s="244"/>
      <c r="APV36" s="244"/>
      <c r="APW36" s="244"/>
      <c r="APX36" s="244"/>
      <c r="APY36" s="244"/>
      <c r="APZ36" s="244"/>
      <c r="AQA36" s="244"/>
      <c r="AQB36" s="244">
        <v>307124.51</v>
      </c>
      <c r="AQC36" s="244"/>
      <c r="AQD36" s="244"/>
      <c r="AQE36" s="244"/>
      <c r="AQF36" s="244"/>
      <c r="AQG36" s="244"/>
      <c r="AQH36" s="244"/>
      <c r="AQI36" s="244"/>
      <c r="AQJ36" s="244"/>
      <c r="AQK36" s="244"/>
      <c r="AQL36" s="244"/>
      <c r="AQM36" s="244">
        <v>1022769.77</v>
      </c>
      <c r="AQN36" s="244"/>
      <c r="AQO36" s="244"/>
      <c r="AQP36" s="244"/>
      <c r="AQQ36" s="244"/>
      <c r="AQR36" s="244"/>
      <c r="AQS36" s="244"/>
      <c r="AQT36" s="244"/>
      <c r="AQU36" s="244"/>
      <c r="AQV36" s="244"/>
      <c r="AQW36" s="244"/>
      <c r="AQX36" s="244"/>
      <c r="AQY36" s="244"/>
      <c r="AQZ36" s="244"/>
      <c r="ARA36" s="245"/>
      <c r="ARB36" s="244">
        <v>551124.6</v>
      </c>
      <c r="ARC36" s="244"/>
      <c r="ARD36" s="244"/>
      <c r="ARE36" s="244"/>
      <c r="ARF36" s="244"/>
      <c r="ARG36" s="244"/>
      <c r="ARH36" s="244"/>
      <c r="ARI36" s="244"/>
      <c r="ARJ36" s="244"/>
      <c r="ARK36" s="244"/>
      <c r="ARL36" s="244"/>
      <c r="ARM36" s="244">
        <v>1918755.49</v>
      </c>
      <c r="ARN36" s="244"/>
      <c r="ARO36" s="244"/>
      <c r="ARP36" s="244"/>
      <c r="ARQ36" s="244"/>
      <c r="ARR36" s="244"/>
      <c r="ARS36" s="244"/>
      <c r="ART36" s="244"/>
      <c r="ARU36" s="244"/>
      <c r="ARV36" s="244"/>
      <c r="ARW36" s="244"/>
      <c r="ARX36" s="244"/>
      <c r="ARY36" s="244"/>
      <c r="ARZ36" s="244"/>
      <c r="ASA36" s="244"/>
      <c r="ASB36" s="244">
        <v>551124.6</v>
      </c>
      <c r="ASC36" s="244"/>
      <c r="ASD36" s="244"/>
      <c r="ASE36" s="244"/>
      <c r="ASF36" s="244"/>
      <c r="ASG36" s="244"/>
      <c r="ASH36" s="244"/>
      <c r="ASI36" s="244"/>
      <c r="ASJ36" s="244"/>
      <c r="ASK36" s="244"/>
      <c r="ASL36" s="244"/>
      <c r="ASM36" s="244">
        <v>1918755.49</v>
      </c>
      <c r="ASN36" s="244"/>
      <c r="ASO36" s="244"/>
      <c r="ASP36" s="244"/>
      <c r="ASQ36" s="244"/>
      <c r="ASR36" s="244"/>
      <c r="ASS36" s="244"/>
      <c r="AST36" s="244"/>
      <c r="ASU36" s="244"/>
      <c r="ASV36" s="244"/>
      <c r="ASW36" s="244"/>
      <c r="ASX36" s="244"/>
      <c r="ASY36" s="244"/>
      <c r="ASZ36" s="244"/>
      <c r="ATA36" s="245"/>
      <c r="ATB36" s="244">
        <v>284146.59999999998</v>
      </c>
      <c r="ATC36" s="244"/>
      <c r="ATD36" s="244"/>
      <c r="ATE36" s="244"/>
      <c r="ATF36" s="244"/>
      <c r="ATG36" s="244"/>
      <c r="ATH36" s="244"/>
      <c r="ATI36" s="244"/>
      <c r="ATJ36" s="244"/>
      <c r="ATK36" s="244"/>
      <c r="ATL36" s="244"/>
      <c r="ATM36" s="244">
        <v>915338.6</v>
      </c>
      <c r="ATN36" s="244"/>
      <c r="ATO36" s="244"/>
      <c r="ATP36" s="244"/>
      <c r="ATQ36" s="244"/>
      <c r="ATR36" s="244"/>
      <c r="ATS36" s="244"/>
      <c r="ATT36" s="244"/>
      <c r="ATU36" s="244"/>
      <c r="ATV36" s="244"/>
      <c r="ATW36" s="244"/>
      <c r="ATX36" s="244"/>
      <c r="ATY36" s="244"/>
      <c r="ATZ36" s="244"/>
      <c r="AUA36" s="244"/>
      <c r="AUB36" s="244">
        <v>284146.59999999998</v>
      </c>
      <c r="AUC36" s="244"/>
      <c r="AUD36" s="244"/>
      <c r="AUE36" s="244"/>
      <c r="AUF36" s="244"/>
      <c r="AUG36" s="244"/>
      <c r="AUH36" s="244"/>
      <c r="AUI36" s="244"/>
      <c r="AUJ36" s="244"/>
      <c r="AUK36" s="244"/>
      <c r="AUL36" s="244"/>
      <c r="AUM36" s="244">
        <v>915338.6</v>
      </c>
      <c r="AUN36" s="244"/>
      <c r="AUO36" s="244"/>
      <c r="AUP36" s="244"/>
      <c r="AUQ36" s="244"/>
      <c r="AUR36" s="244"/>
      <c r="AUS36" s="244"/>
      <c r="AUT36" s="244"/>
      <c r="AUU36" s="244"/>
      <c r="AUV36" s="244"/>
      <c r="AUW36" s="244"/>
      <c r="AUX36" s="244"/>
      <c r="AUY36" s="244"/>
      <c r="AUZ36" s="244"/>
      <c r="AVA36" s="245"/>
      <c r="AVB36" s="244">
        <v>225607.54</v>
      </c>
      <c r="AVC36" s="244"/>
      <c r="AVD36" s="244"/>
      <c r="AVE36" s="244"/>
      <c r="AVF36" s="244"/>
      <c r="AVG36" s="244"/>
      <c r="AVH36" s="244"/>
      <c r="AVI36" s="244"/>
      <c r="AVJ36" s="244"/>
      <c r="AVK36" s="244"/>
      <c r="AVL36" s="244"/>
      <c r="AVM36" s="244">
        <v>916686.81</v>
      </c>
      <c r="AVN36" s="244"/>
      <c r="AVO36" s="244"/>
      <c r="AVP36" s="244"/>
      <c r="AVQ36" s="244"/>
      <c r="AVR36" s="244"/>
      <c r="AVS36" s="244"/>
      <c r="AVT36" s="244"/>
      <c r="AVU36" s="244"/>
      <c r="AVV36" s="244"/>
      <c r="AVW36" s="244"/>
      <c r="AVX36" s="244"/>
      <c r="AVY36" s="244"/>
      <c r="AVZ36" s="244"/>
      <c r="AWA36" s="244"/>
      <c r="AWB36" s="244">
        <v>225607.54</v>
      </c>
      <c r="AWC36" s="244"/>
      <c r="AWD36" s="244"/>
      <c r="AWE36" s="244"/>
      <c r="AWF36" s="244"/>
      <c r="AWG36" s="244"/>
      <c r="AWH36" s="244"/>
      <c r="AWI36" s="244"/>
      <c r="AWJ36" s="244"/>
      <c r="AWK36" s="244"/>
      <c r="AWL36" s="244"/>
      <c r="AWM36" s="244">
        <v>916686.81</v>
      </c>
      <c r="AWN36" s="244"/>
      <c r="AWO36" s="244"/>
      <c r="AWP36" s="244"/>
      <c r="AWQ36" s="244"/>
      <c r="AWR36" s="244"/>
      <c r="AWS36" s="244"/>
      <c r="AWT36" s="244"/>
      <c r="AWU36" s="244"/>
      <c r="AWV36" s="244"/>
      <c r="AWW36" s="244"/>
      <c r="AWX36" s="244"/>
      <c r="AWY36" s="244"/>
      <c r="AWZ36" s="244"/>
      <c r="AXA36" s="245"/>
      <c r="AXB36" s="244">
        <v>361942.17</v>
      </c>
      <c r="AXC36" s="244"/>
      <c r="AXD36" s="244"/>
      <c r="AXE36" s="244"/>
      <c r="AXF36" s="244"/>
      <c r="AXG36" s="244"/>
      <c r="AXH36" s="244"/>
      <c r="AXI36" s="244"/>
      <c r="AXJ36" s="244"/>
      <c r="AXK36" s="244"/>
      <c r="AXL36" s="244"/>
      <c r="AXM36" s="244">
        <v>1231166.54</v>
      </c>
      <c r="AXN36" s="244"/>
      <c r="AXO36" s="244"/>
      <c r="AXP36" s="244"/>
      <c r="AXQ36" s="244"/>
      <c r="AXR36" s="244"/>
      <c r="AXS36" s="244"/>
      <c r="AXT36" s="244"/>
      <c r="AXU36" s="244"/>
      <c r="AXV36" s="244"/>
      <c r="AXW36" s="244"/>
      <c r="AXX36" s="244"/>
      <c r="AXY36" s="244"/>
      <c r="AXZ36" s="244"/>
      <c r="AYA36" s="244"/>
      <c r="AYB36" s="244">
        <v>361942.17</v>
      </c>
      <c r="AYC36" s="244"/>
      <c r="AYD36" s="244"/>
      <c r="AYE36" s="244"/>
      <c r="AYF36" s="244"/>
      <c r="AYG36" s="244"/>
      <c r="AYH36" s="244"/>
      <c r="AYI36" s="244"/>
      <c r="AYJ36" s="244"/>
      <c r="AYK36" s="244"/>
      <c r="AYL36" s="244"/>
      <c r="AYM36" s="244">
        <v>1231166.54</v>
      </c>
      <c r="AYN36" s="244"/>
      <c r="AYO36" s="244"/>
      <c r="AYP36" s="244"/>
      <c r="AYQ36" s="244"/>
      <c r="AYR36" s="244"/>
      <c r="AYS36" s="244"/>
      <c r="AYT36" s="244"/>
      <c r="AYU36" s="244"/>
      <c r="AYV36" s="244"/>
      <c r="AYW36" s="244"/>
      <c r="AYX36" s="244"/>
      <c r="AYY36" s="244"/>
      <c r="AYZ36" s="244"/>
      <c r="AZA36" s="245"/>
      <c r="AZB36" s="244">
        <v>275762.90999999997</v>
      </c>
      <c r="AZC36" s="244"/>
      <c r="AZD36" s="244"/>
      <c r="AZE36" s="244"/>
      <c r="AZF36" s="244"/>
      <c r="AZG36" s="244"/>
      <c r="AZH36" s="244"/>
      <c r="AZI36" s="244"/>
      <c r="AZJ36" s="244"/>
      <c r="AZK36" s="244"/>
      <c r="AZL36" s="244"/>
      <c r="AZM36" s="244">
        <v>953953.68</v>
      </c>
      <c r="AZN36" s="244"/>
      <c r="AZO36" s="244"/>
      <c r="AZP36" s="244"/>
      <c r="AZQ36" s="244"/>
      <c r="AZR36" s="244"/>
      <c r="AZS36" s="244"/>
      <c r="AZT36" s="244"/>
      <c r="AZU36" s="244"/>
      <c r="AZV36" s="244"/>
      <c r="AZW36" s="244"/>
      <c r="AZX36" s="244"/>
      <c r="AZY36" s="244"/>
      <c r="AZZ36" s="244"/>
      <c r="BAA36" s="244"/>
      <c r="BAB36" s="244">
        <v>275762.90999999997</v>
      </c>
      <c r="BAC36" s="244"/>
      <c r="BAD36" s="244"/>
      <c r="BAE36" s="244"/>
      <c r="BAF36" s="244"/>
      <c r="BAG36" s="244"/>
      <c r="BAH36" s="244"/>
      <c r="BAI36" s="244"/>
      <c r="BAJ36" s="244"/>
      <c r="BAK36" s="244"/>
      <c r="BAL36" s="244"/>
      <c r="BAM36" s="244">
        <v>953953.68</v>
      </c>
      <c r="BAN36" s="244"/>
      <c r="BAO36" s="244"/>
      <c r="BAP36" s="244"/>
      <c r="BAQ36" s="244"/>
      <c r="BAR36" s="244"/>
      <c r="BAS36" s="244"/>
      <c r="BAT36" s="244"/>
      <c r="BAU36" s="244"/>
      <c r="BAV36" s="244"/>
      <c r="BAW36" s="244"/>
      <c r="BAX36" s="244"/>
      <c r="BAY36" s="244"/>
      <c r="BAZ36" s="244"/>
      <c r="BBA36" s="245"/>
      <c r="BBB36" s="244">
        <v>6266962.71</v>
      </c>
      <c r="BBC36" s="244"/>
      <c r="BBD36" s="244"/>
      <c r="BBE36" s="244"/>
      <c r="BBF36" s="244"/>
      <c r="BBG36" s="244"/>
      <c r="BBH36" s="244"/>
      <c r="BBI36" s="244"/>
      <c r="BBJ36" s="244"/>
      <c r="BBK36" s="244"/>
      <c r="BBL36" s="244"/>
      <c r="BBM36" s="244">
        <v>18586152.100000001</v>
      </c>
      <c r="BBN36" s="244"/>
      <c r="BBO36" s="244"/>
      <c r="BBP36" s="244"/>
      <c r="BBQ36" s="244"/>
      <c r="BBR36" s="244"/>
      <c r="BBS36" s="244"/>
      <c r="BBT36" s="244"/>
      <c r="BBU36" s="244"/>
      <c r="BBV36" s="244"/>
      <c r="BBW36" s="244"/>
      <c r="BBX36" s="244"/>
      <c r="BBY36" s="244"/>
      <c r="BBZ36" s="244"/>
      <c r="BCA36" s="244"/>
      <c r="BCB36" s="244">
        <v>6266962.71</v>
      </c>
      <c r="BCC36" s="244"/>
      <c r="BCD36" s="244"/>
      <c r="BCE36" s="244"/>
      <c r="BCF36" s="244"/>
      <c r="BCG36" s="244"/>
      <c r="BCH36" s="244"/>
      <c r="BCI36" s="244"/>
      <c r="BCJ36" s="244"/>
      <c r="BCK36" s="244"/>
      <c r="BCL36" s="244"/>
      <c r="BCM36" s="244">
        <v>18586152.100000001</v>
      </c>
      <c r="BCN36" s="244"/>
      <c r="BCO36" s="244"/>
      <c r="BCP36" s="244"/>
      <c r="BCQ36" s="244"/>
      <c r="BCR36" s="244"/>
      <c r="BCS36" s="244"/>
      <c r="BCT36" s="244"/>
      <c r="BCU36" s="244"/>
      <c r="BCV36" s="244"/>
      <c r="BCW36" s="244"/>
      <c r="BCX36" s="244"/>
      <c r="BCY36" s="244"/>
      <c r="BCZ36" s="244"/>
      <c r="BDA36" s="245"/>
      <c r="BDB36" s="244">
        <v>1203019.1499999999</v>
      </c>
      <c r="BDC36" s="244"/>
      <c r="BDD36" s="244"/>
      <c r="BDE36" s="244"/>
      <c r="BDF36" s="244"/>
      <c r="BDG36" s="244"/>
      <c r="BDH36" s="244"/>
      <c r="BDI36" s="244"/>
      <c r="BDJ36" s="244"/>
      <c r="BDK36" s="244"/>
      <c r="BDL36" s="244"/>
      <c r="BDM36" s="244">
        <v>3931177.35</v>
      </c>
      <c r="BDN36" s="244"/>
      <c r="BDO36" s="244"/>
      <c r="BDP36" s="244"/>
      <c r="BDQ36" s="244"/>
      <c r="BDR36" s="244"/>
      <c r="BDS36" s="244"/>
      <c r="BDT36" s="244"/>
      <c r="BDU36" s="244"/>
      <c r="BDV36" s="244"/>
      <c r="BDW36" s="244"/>
      <c r="BDX36" s="244"/>
      <c r="BDY36" s="244"/>
      <c r="BDZ36" s="244"/>
      <c r="BEA36" s="244"/>
      <c r="BEB36" s="244">
        <v>1203019.1499999999</v>
      </c>
      <c r="BEC36" s="244"/>
      <c r="BED36" s="244"/>
      <c r="BEE36" s="244"/>
      <c r="BEF36" s="244"/>
      <c r="BEG36" s="244"/>
      <c r="BEH36" s="244"/>
      <c r="BEI36" s="244"/>
      <c r="BEJ36" s="244"/>
      <c r="BEK36" s="244"/>
      <c r="BEL36" s="244"/>
      <c r="BEM36" s="244">
        <v>3931177.35</v>
      </c>
      <c r="BEN36" s="244"/>
      <c r="BEO36" s="244"/>
      <c r="BEP36" s="244"/>
      <c r="BEQ36" s="244"/>
      <c r="BER36" s="244"/>
      <c r="BES36" s="244"/>
      <c r="BET36" s="244"/>
      <c r="BEU36" s="244"/>
      <c r="BEV36" s="244"/>
      <c r="BEW36" s="244"/>
      <c r="BEX36" s="244"/>
      <c r="BEY36" s="244"/>
      <c r="BEZ36" s="244"/>
      <c r="BFA36" s="245"/>
      <c r="BFB36" s="244">
        <v>1108725.01</v>
      </c>
      <c r="BFC36" s="244"/>
      <c r="BFD36" s="244"/>
      <c r="BFE36" s="244"/>
      <c r="BFF36" s="244"/>
      <c r="BFG36" s="244"/>
      <c r="BFH36" s="244"/>
      <c r="BFI36" s="244"/>
      <c r="BFJ36" s="244"/>
      <c r="BFK36" s="244"/>
      <c r="BFL36" s="244"/>
      <c r="BFM36" s="244">
        <v>3388487.3</v>
      </c>
      <c r="BFN36" s="244"/>
      <c r="BFO36" s="244"/>
      <c r="BFP36" s="244"/>
      <c r="BFQ36" s="244"/>
      <c r="BFR36" s="244"/>
      <c r="BFS36" s="244"/>
      <c r="BFT36" s="244"/>
      <c r="BFU36" s="244"/>
      <c r="BFV36" s="244"/>
      <c r="BFW36" s="244"/>
      <c r="BFX36" s="244"/>
      <c r="BFY36" s="244"/>
      <c r="BFZ36" s="244"/>
      <c r="BGA36" s="244"/>
      <c r="BGB36" s="244">
        <v>1108725.01</v>
      </c>
      <c r="BGC36" s="244"/>
      <c r="BGD36" s="244"/>
      <c r="BGE36" s="244"/>
      <c r="BGF36" s="244"/>
      <c r="BGG36" s="244"/>
      <c r="BGH36" s="244"/>
      <c r="BGI36" s="244"/>
      <c r="BGJ36" s="244"/>
      <c r="BGK36" s="244"/>
      <c r="BGL36" s="244"/>
      <c r="BGM36" s="244">
        <v>3388487.3</v>
      </c>
      <c r="BGN36" s="244"/>
      <c r="BGO36" s="244"/>
      <c r="BGP36" s="244"/>
      <c r="BGQ36" s="244"/>
      <c r="BGR36" s="244"/>
      <c r="BGS36" s="244"/>
      <c r="BGT36" s="244"/>
      <c r="BGU36" s="244"/>
      <c r="BGV36" s="244"/>
      <c r="BGW36" s="244"/>
      <c r="BGX36" s="244"/>
      <c r="BGY36" s="244"/>
      <c r="BGZ36" s="244"/>
      <c r="BHA36" s="245"/>
      <c r="BHB36" s="244">
        <v>983027.93</v>
      </c>
      <c r="BHC36" s="244"/>
      <c r="BHD36" s="244"/>
      <c r="BHE36" s="244"/>
      <c r="BHF36" s="244"/>
      <c r="BHG36" s="244"/>
      <c r="BHH36" s="244"/>
      <c r="BHI36" s="244"/>
      <c r="BHJ36" s="244"/>
      <c r="BHK36" s="244"/>
      <c r="BHL36" s="244"/>
      <c r="BHM36" s="244">
        <v>3185882.16</v>
      </c>
      <c r="BHN36" s="244"/>
      <c r="BHO36" s="244"/>
      <c r="BHP36" s="244"/>
      <c r="BHQ36" s="244"/>
      <c r="BHR36" s="244"/>
      <c r="BHS36" s="244"/>
      <c r="BHT36" s="244"/>
      <c r="BHU36" s="244"/>
      <c r="BHV36" s="244"/>
      <c r="BHW36" s="244"/>
      <c r="BHX36" s="244"/>
      <c r="BHY36" s="244"/>
      <c r="BHZ36" s="244"/>
      <c r="BIA36" s="244"/>
      <c r="BIB36" s="244">
        <v>983027.93</v>
      </c>
      <c r="BIC36" s="244"/>
      <c r="BID36" s="244"/>
      <c r="BIE36" s="244"/>
      <c r="BIF36" s="244"/>
      <c r="BIG36" s="244"/>
      <c r="BIH36" s="244"/>
      <c r="BII36" s="244"/>
      <c r="BIJ36" s="244"/>
      <c r="BIK36" s="244"/>
      <c r="BIL36" s="244"/>
      <c r="BIM36" s="244">
        <v>3185882.16</v>
      </c>
      <c r="BIN36" s="244"/>
      <c r="BIO36" s="244"/>
      <c r="BIP36" s="244"/>
      <c r="BIQ36" s="244"/>
      <c r="BIR36" s="244"/>
      <c r="BIS36" s="244"/>
      <c r="BIT36" s="244"/>
      <c r="BIU36" s="244"/>
      <c r="BIV36" s="244"/>
      <c r="BIW36" s="244"/>
      <c r="BIX36" s="244"/>
      <c r="BIY36" s="244"/>
      <c r="BIZ36" s="244"/>
      <c r="BJA36" s="245"/>
      <c r="BJB36" s="244">
        <v>668872.76</v>
      </c>
      <c r="BJC36" s="244"/>
      <c r="BJD36" s="244"/>
      <c r="BJE36" s="244"/>
      <c r="BJF36" s="244"/>
      <c r="BJG36" s="244"/>
      <c r="BJH36" s="244"/>
      <c r="BJI36" s="244"/>
      <c r="BJJ36" s="244"/>
      <c r="BJK36" s="244"/>
      <c r="BJL36" s="244"/>
      <c r="BJM36" s="244">
        <v>1990105.44</v>
      </c>
      <c r="BJN36" s="244"/>
      <c r="BJO36" s="244"/>
      <c r="BJP36" s="244"/>
      <c r="BJQ36" s="244"/>
      <c r="BJR36" s="244"/>
      <c r="BJS36" s="244"/>
      <c r="BJT36" s="244"/>
      <c r="BJU36" s="244"/>
      <c r="BJV36" s="244"/>
      <c r="BJW36" s="244"/>
      <c r="BJX36" s="244"/>
      <c r="BJY36" s="244"/>
      <c r="BJZ36" s="244"/>
      <c r="BKA36" s="244"/>
      <c r="BKB36" s="244">
        <v>668872.76</v>
      </c>
      <c r="BKC36" s="244"/>
      <c r="BKD36" s="244"/>
      <c r="BKE36" s="244"/>
      <c r="BKF36" s="244"/>
      <c r="BKG36" s="244"/>
      <c r="BKH36" s="244"/>
      <c r="BKI36" s="244"/>
      <c r="BKJ36" s="244"/>
      <c r="BKK36" s="244"/>
      <c r="BKL36" s="244"/>
      <c r="BKM36" s="244">
        <v>1990105.44</v>
      </c>
      <c r="BKN36" s="244"/>
      <c r="BKO36" s="244"/>
      <c r="BKP36" s="244"/>
      <c r="BKQ36" s="244"/>
      <c r="BKR36" s="244"/>
      <c r="BKS36" s="244"/>
      <c r="BKT36" s="244"/>
      <c r="BKU36" s="244"/>
      <c r="BKV36" s="244"/>
      <c r="BKW36" s="244"/>
      <c r="BKX36" s="244"/>
      <c r="BKY36" s="244"/>
      <c r="BKZ36" s="244"/>
      <c r="BLA36" s="245"/>
      <c r="BLB36" s="244">
        <v>2235658.52</v>
      </c>
      <c r="BLC36" s="244"/>
      <c r="BLD36" s="244"/>
      <c r="BLE36" s="244"/>
      <c r="BLF36" s="244"/>
      <c r="BLG36" s="244"/>
      <c r="BLH36" s="244"/>
      <c r="BLI36" s="244"/>
      <c r="BLJ36" s="244"/>
      <c r="BLK36" s="244"/>
      <c r="BLL36" s="244"/>
      <c r="BLM36" s="244">
        <v>9341858.5899999999</v>
      </c>
      <c r="BLN36" s="244"/>
      <c r="BLO36" s="244"/>
      <c r="BLP36" s="244"/>
      <c r="BLQ36" s="244"/>
      <c r="BLR36" s="244"/>
      <c r="BLS36" s="244"/>
      <c r="BLT36" s="244"/>
      <c r="BLU36" s="244"/>
      <c r="BLV36" s="244"/>
      <c r="BLW36" s="244"/>
      <c r="BLX36" s="244"/>
      <c r="BLY36" s="244"/>
      <c r="BLZ36" s="244"/>
      <c r="BMA36" s="244"/>
      <c r="BMB36" s="244">
        <v>0</v>
      </c>
      <c r="BMC36" s="244"/>
      <c r="BMD36" s="244"/>
      <c r="BME36" s="244"/>
      <c r="BMF36" s="244"/>
      <c r="BMG36" s="244"/>
      <c r="BMH36" s="244"/>
      <c r="BMI36" s="244"/>
      <c r="BMJ36" s="244"/>
      <c r="BMK36" s="244"/>
      <c r="BML36" s="244"/>
      <c r="BMM36" s="244">
        <v>0</v>
      </c>
      <c r="BMN36" s="244"/>
      <c r="BMO36" s="244"/>
      <c r="BMP36" s="244"/>
      <c r="BMQ36" s="244"/>
      <c r="BMR36" s="244"/>
      <c r="BMS36" s="244"/>
      <c r="BMT36" s="244"/>
      <c r="BMU36" s="244"/>
      <c r="BMV36" s="244"/>
      <c r="BMW36" s="244"/>
      <c r="BMX36" s="244"/>
      <c r="BMY36" s="244"/>
      <c r="BMZ36" s="244"/>
      <c r="BNA36" s="245"/>
      <c r="BNB36" s="40"/>
      <c r="BNC36" s="40"/>
      <c r="BND36" s="40"/>
      <c r="BNE36" s="40"/>
      <c r="BNF36" s="40"/>
      <c r="BNG36" s="40"/>
      <c r="BNH36" s="40"/>
      <c r="BNI36" s="40"/>
      <c r="BNJ36" s="40"/>
      <c r="BNK36" s="40"/>
      <c r="BNL36" s="40"/>
      <c r="BNM36" s="40"/>
      <c r="BNN36" s="40"/>
      <c r="BNO36" s="40"/>
      <c r="BNP36" s="40"/>
      <c r="BNQ36" s="40"/>
      <c r="BNR36" s="40"/>
      <c r="BNS36" s="40"/>
      <c r="BNT36" s="40"/>
      <c r="BNU36" s="40"/>
      <c r="BNV36" s="40"/>
      <c r="BNW36" s="40"/>
      <c r="BNX36" s="40"/>
      <c r="BNY36" s="40"/>
      <c r="BNZ36" s="40"/>
      <c r="BOA36" s="40"/>
      <c r="BOB36" s="40"/>
      <c r="BOC36" s="40"/>
      <c r="BOD36" s="40"/>
      <c r="BOE36" s="40"/>
      <c r="BOF36" s="40"/>
      <c r="BOG36" s="40"/>
      <c r="BOH36" s="40"/>
      <c r="BOI36" s="40"/>
      <c r="BOJ36" s="40"/>
      <c r="BOK36" s="40"/>
      <c r="BOL36" s="40"/>
      <c r="BOM36" s="40"/>
      <c r="BON36" s="40"/>
      <c r="BOO36" s="40"/>
      <c r="BOP36" s="40"/>
      <c r="BOQ36" s="40"/>
      <c r="BOR36" s="40"/>
      <c r="BOS36" s="40"/>
      <c r="BOT36" s="40"/>
      <c r="BOU36" s="40"/>
      <c r="BOV36" s="40"/>
      <c r="BOW36" s="40"/>
      <c r="BOX36" s="40"/>
      <c r="BOY36" s="40"/>
      <c r="BOZ36" s="40"/>
      <c r="BPA36" s="40"/>
    </row>
    <row r="37" spans="1:1769" s="21" customFormat="1" ht="12.75" customHeight="1">
      <c r="A37" s="249" t="s">
        <v>42</v>
      </c>
      <c r="B37" s="249"/>
      <c r="C37" s="249"/>
      <c r="D37" s="249"/>
      <c r="E37" s="249"/>
      <c r="F37" s="249"/>
      <c r="G37" s="249"/>
      <c r="H37" s="249"/>
      <c r="I37" s="249"/>
      <c r="J37" s="249"/>
      <c r="K37" s="249"/>
      <c r="L37" s="249"/>
      <c r="M37" s="249"/>
      <c r="N37" s="249"/>
      <c r="O37" s="249"/>
      <c r="P37" s="249"/>
      <c r="Q37" s="249"/>
      <c r="R37" s="249"/>
      <c r="S37" s="249"/>
      <c r="T37" s="249"/>
      <c r="U37" s="249"/>
      <c r="V37" s="249"/>
      <c r="W37" s="249"/>
      <c r="X37" s="249"/>
      <c r="Y37" s="249"/>
      <c r="Z37" s="249"/>
      <c r="AA37" s="249"/>
      <c r="AB37" s="249"/>
      <c r="AC37" s="249"/>
      <c r="AD37" s="249"/>
      <c r="AE37" s="249"/>
      <c r="AF37" s="249"/>
      <c r="AG37" s="249"/>
      <c r="AH37" s="249"/>
      <c r="AI37" s="249"/>
      <c r="AJ37" s="249"/>
      <c r="AK37" s="249"/>
      <c r="AL37" s="249"/>
      <c r="AM37" s="249"/>
      <c r="AN37" s="249"/>
      <c r="AO37" s="249"/>
      <c r="AP37" s="249"/>
      <c r="AQ37" s="249"/>
      <c r="AR37" s="249"/>
      <c r="AS37" s="250" t="s">
        <v>44</v>
      </c>
      <c r="AT37" s="251"/>
      <c r="AU37" s="251"/>
      <c r="AV37" s="251"/>
      <c r="AW37" s="251"/>
      <c r="AX37" s="251"/>
      <c r="AY37" s="251"/>
      <c r="AZ37" s="251"/>
      <c r="BA37" s="251"/>
      <c r="BB37" s="247">
        <f>DB37+FB37+HB37+JB37+LB37+NB37+PB37+RB37+TB37+VB37+XB37+ZB37+ABB37+ADB37+AFB37+AHB37+AJB37+ALB37+ANB37+APB37+ARB37+ATB37+AVB37+AXB37+AZB37+BBB37+BDB37+BFB37+BHB37+BJB37+BLB37</f>
        <v>600931.29</v>
      </c>
      <c r="BC37" s="247"/>
      <c r="BD37" s="247"/>
      <c r="BE37" s="247"/>
      <c r="BF37" s="247"/>
      <c r="BG37" s="247"/>
      <c r="BH37" s="247"/>
      <c r="BI37" s="247"/>
      <c r="BJ37" s="247"/>
      <c r="BK37" s="247"/>
      <c r="BL37" s="247"/>
      <c r="BM37" s="247">
        <f>DM37+FM37+HM37+JM37+LM37+NM37+PM37+RM37+TM37+VM37+XM37+ZM37+ABM37+ADM37+AFM37+AHM37+AJM37+ALM37+ANM37+APM37+ARM37+ATM37+AVM37+AXM37+AZM37+BBM37+BDM37+BFM37+BHM37+BJM37+BLM37</f>
        <v>2005195.1000000003</v>
      </c>
      <c r="BN37" s="247"/>
      <c r="BO37" s="247"/>
      <c r="BP37" s="247"/>
      <c r="BQ37" s="247"/>
      <c r="BR37" s="247"/>
      <c r="BS37" s="247"/>
      <c r="BT37" s="247"/>
      <c r="BU37" s="247"/>
      <c r="BV37" s="247"/>
      <c r="BW37" s="247"/>
      <c r="BX37" s="247"/>
      <c r="BY37" s="247"/>
      <c r="BZ37" s="247"/>
      <c r="CA37" s="247"/>
      <c r="CB37" s="247">
        <f>EB37+GB37+IB37+KB37+MB37+OB37+QB37+SB37+UB37+WB37+YB37+AAB37+ACB37+AEB37+AGB37+AIB37+AKB37+AMB37+AOB37+AQB37+ASB37+AUB37+AWB37+AYB37+BAB37+BCB37+BEB37+BGB37+BIB37+BKB37+BMB37</f>
        <v>590431.29</v>
      </c>
      <c r="CC37" s="247"/>
      <c r="CD37" s="247"/>
      <c r="CE37" s="247"/>
      <c r="CF37" s="247"/>
      <c r="CG37" s="247"/>
      <c r="CH37" s="247"/>
      <c r="CI37" s="247"/>
      <c r="CJ37" s="247"/>
      <c r="CK37" s="247"/>
      <c r="CL37" s="247"/>
      <c r="CM37" s="247">
        <f>EM37+GM37+IM37+KM37+MM37+OM37+QM37+SM37+UM37+WM37+YM37+AAM37+ACM37+AEM37+AGM37+AIM37+AKM37+AMM37+AOM37+AQM37+ASM37+AUM37+AWM37+AYM37+BAM37+BCM37+BEM37+BGM37+BIM37+BKM37+BMM37</f>
        <v>1966695.1000000003</v>
      </c>
      <c r="CN37" s="247"/>
      <c r="CO37" s="247"/>
      <c r="CP37" s="247"/>
      <c r="CQ37" s="247"/>
      <c r="CR37" s="247"/>
      <c r="CS37" s="247"/>
      <c r="CT37" s="247"/>
      <c r="CU37" s="247"/>
      <c r="CV37" s="247"/>
      <c r="CW37" s="247"/>
      <c r="CX37" s="247"/>
      <c r="CY37" s="247"/>
      <c r="CZ37" s="247"/>
      <c r="DA37" s="248"/>
      <c r="DB37" s="247">
        <v>0</v>
      </c>
      <c r="DC37" s="247"/>
      <c r="DD37" s="247"/>
      <c r="DE37" s="247"/>
      <c r="DF37" s="247"/>
      <c r="DG37" s="247"/>
      <c r="DH37" s="247"/>
      <c r="DI37" s="247"/>
      <c r="DJ37" s="247"/>
      <c r="DK37" s="247"/>
      <c r="DL37" s="247"/>
      <c r="DM37" s="247">
        <v>20276</v>
      </c>
      <c r="DN37" s="247"/>
      <c r="DO37" s="247"/>
      <c r="DP37" s="247"/>
      <c r="DQ37" s="247"/>
      <c r="DR37" s="247"/>
      <c r="DS37" s="247"/>
      <c r="DT37" s="247"/>
      <c r="DU37" s="247"/>
      <c r="DV37" s="247"/>
      <c r="DW37" s="247"/>
      <c r="DX37" s="247"/>
      <c r="DY37" s="247"/>
      <c r="DZ37" s="247"/>
      <c r="EA37" s="247"/>
      <c r="EB37" s="247">
        <v>0</v>
      </c>
      <c r="EC37" s="247"/>
      <c r="ED37" s="247"/>
      <c r="EE37" s="247"/>
      <c r="EF37" s="247"/>
      <c r="EG37" s="247"/>
      <c r="EH37" s="247"/>
      <c r="EI37" s="247"/>
      <c r="EJ37" s="247"/>
      <c r="EK37" s="247"/>
      <c r="EL37" s="247"/>
      <c r="EM37" s="247">
        <v>20276</v>
      </c>
      <c r="EN37" s="247"/>
      <c r="EO37" s="247"/>
      <c r="EP37" s="247"/>
      <c r="EQ37" s="247"/>
      <c r="ER37" s="247"/>
      <c r="ES37" s="247"/>
      <c r="ET37" s="247"/>
      <c r="EU37" s="247"/>
      <c r="EV37" s="247"/>
      <c r="EW37" s="247"/>
      <c r="EX37" s="247"/>
      <c r="EY37" s="247"/>
      <c r="EZ37" s="247"/>
      <c r="FA37" s="248"/>
      <c r="FB37" s="247">
        <v>40435.699999999997</v>
      </c>
      <c r="FC37" s="247"/>
      <c r="FD37" s="247"/>
      <c r="FE37" s="247"/>
      <c r="FF37" s="247"/>
      <c r="FG37" s="247"/>
      <c r="FH37" s="247"/>
      <c r="FI37" s="247"/>
      <c r="FJ37" s="247"/>
      <c r="FK37" s="247"/>
      <c r="FL37" s="247"/>
      <c r="FM37" s="247">
        <v>63574.46</v>
      </c>
      <c r="FN37" s="247"/>
      <c r="FO37" s="247"/>
      <c r="FP37" s="247"/>
      <c r="FQ37" s="247"/>
      <c r="FR37" s="247"/>
      <c r="FS37" s="247"/>
      <c r="FT37" s="247"/>
      <c r="FU37" s="247"/>
      <c r="FV37" s="247"/>
      <c r="FW37" s="247"/>
      <c r="FX37" s="247"/>
      <c r="FY37" s="247"/>
      <c r="FZ37" s="247"/>
      <c r="GA37" s="247"/>
      <c r="GB37" s="247">
        <v>40435.699999999997</v>
      </c>
      <c r="GC37" s="247"/>
      <c r="GD37" s="247"/>
      <c r="GE37" s="247"/>
      <c r="GF37" s="247"/>
      <c r="GG37" s="247"/>
      <c r="GH37" s="247"/>
      <c r="GI37" s="247"/>
      <c r="GJ37" s="247"/>
      <c r="GK37" s="247"/>
      <c r="GL37" s="247"/>
      <c r="GM37" s="247">
        <v>63574.46</v>
      </c>
      <c r="GN37" s="247"/>
      <c r="GO37" s="247"/>
      <c r="GP37" s="247"/>
      <c r="GQ37" s="247"/>
      <c r="GR37" s="247"/>
      <c r="GS37" s="247"/>
      <c r="GT37" s="247"/>
      <c r="GU37" s="247"/>
      <c r="GV37" s="247"/>
      <c r="GW37" s="247"/>
      <c r="GX37" s="247"/>
      <c r="GY37" s="247"/>
      <c r="GZ37" s="247"/>
      <c r="HA37" s="248"/>
      <c r="HB37" s="247">
        <v>21961.11</v>
      </c>
      <c r="HC37" s="247"/>
      <c r="HD37" s="247"/>
      <c r="HE37" s="247"/>
      <c r="HF37" s="247"/>
      <c r="HG37" s="247"/>
      <c r="HH37" s="247"/>
      <c r="HI37" s="247"/>
      <c r="HJ37" s="247"/>
      <c r="HK37" s="247"/>
      <c r="HL37" s="247"/>
      <c r="HM37" s="247">
        <v>38223.71</v>
      </c>
      <c r="HN37" s="247"/>
      <c r="HO37" s="247"/>
      <c r="HP37" s="247"/>
      <c r="HQ37" s="247"/>
      <c r="HR37" s="247"/>
      <c r="HS37" s="247"/>
      <c r="HT37" s="247"/>
      <c r="HU37" s="247"/>
      <c r="HV37" s="247"/>
      <c r="HW37" s="247"/>
      <c r="HX37" s="247"/>
      <c r="HY37" s="247"/>
      <c r="HZ37" s="247"/>
      <c r="IA37" s="247"/>
      <c r="IB37" s="247">
        <v>21961.11</v>
      </c>
      <c r="IC37" s="247"/>
      <c r="ID37" s="247"/>
      <c r="IE37" s="247"/>
      <c r="IF37" s="247"/>
      <c r="IG37" s="247"/>
      <c r="IH37" s="247"/>
      <c r="II37" s="247"/>
      <c r="IJ37" s="247"/>
      <c r="IK37" s="247"/>
      <c r="IL37" s="247"/>
      <c r="IM37" s="247">
        <v>38223.71</v>
      </c>
      <c r="IN37" s="247"/>
      <c r="IO37" s="247"/>
      <c r="IP37" s="247"/>
      <c r="IQ37" s="247"/>
      <c r="IR37" s="247"/>
      <c r="IS37" s="247"/>
      <c r="IT37" s="247"/>
      <c r="IU37" s="247"/>
      <c r="IV37" s="247"/>
      <c r="IW37" s="247"/>
      <c r="IX37" s="247"/>
      <c r="IY37" s="247"/>
      <c r="IZ37" s="247"/>
      <c r="JA37" s="248"/>
      <c r="JB37" s="247">
        <v>5548.28</v>
      </c>
      <c r="JC37" s="247"/>
      <c r="JD37" s="247"/>
      <c r="JE37" s="247"/>
      <c r="JF37" s="247"/>
      <c r="JG37" s="247"/>
      <c r="JH37" s="247"/>
      <c r="JI37" s="247"/>
      <c r="JJ37" s="247"/>
      <c r="JK37" s="247"/>
      <c r="JL37" s="247"/>
      <c r="JM37" s="247">
        <v>33400.46</v>
      </c>
      <c r="JN37" s="247"/>
      <c r="JO37" s="247"/>
      <c r="JP37" s="247"/>
      <c r="JQ37" s="247"/>
      <c r="JR37" s="247"/>
      <c r="JS37" s="247"/>
      <c r="JT37" s="247"/>
      <c r="JU37" s="247"/>
      <c r="JV37" s="247"/>
      <c r="JW37" s="247"/>
      <c r="JX37" s="247"/>
      <c r="JY37" s="247"/>
      <c r="JZ37" s="247"/>
      <c r="KA37" s="247"/>
      <c r="KB37" s="247">
        <v>5548.28</v>
      </c>
      <c r="KC37" s="247"/>
      <c r="KD37" s="247"/>
      <c r="KE37" s="247"/>
      <c r="KF37" s="247"/>
      <c r="KG37" s="247"/>
      <c r="KH37" s="247"/>
      <c r="KI37" s="247"/>
      <c r="KJ37" s="247"/>
      <c r="KK37" s="247"/>
      <c r="KL37" s="247"/>
      <c r="KM37" s="247">
        <v>33400.46</v>
      </c>
      <c r="KN37" s="247"/>
      <c r="KO37" s="247"/>
      <c r="KP37" s="247"/>
      <c r="KQ37" s="247"/>
      <c r="KR37" s="247"/>
      <c r="KS37" s="247"/>
      <c r="KT37" s="247"/>
      <c r="KU37" s="247"/>
      <c r="KV37" s="247"/>
      <c r="KW37" s="247"/>
      <c r="KX37" s="247"/>
      <c r="KY37" s="247"/>
      <c r="KZ37" s="247"/>
      <c r="LA37" s="248"/>
      <c r="LB37" s="247">
        <v>7389.18</v>
      </c>
      <c r="LC37" s="247"/>
      <c r="LD37" s="247"/>
      <c r="LE37" s="247"/>
      <c r="LF37" s="247"/>
      <c r="LG37" s="247"/>
      <c r="LH37" s="247"/>
      <c r="LI37" s="247"/>
      <c r="LJ37" s="247"/>
      <c r="LK37" s="247"/>
      <c r="LL37" s="247"/>
      <c r="LM37" s="247">
        <v>35587.57</v>
      </c>
      <c r="LN37" s="247"/>
      <c r="LO37" s="247"/>
      <c r="LP37" s="247"/>
      <c r="LQ37" s="247"/>
      <c r="LR37" s="247"/>
      <c r="LS37" s="247"/>
      <c r="LT37" s="247"/>
      <c r="LU37" s="247"/>
      <c r="LV37" s="247"/>
      <c r="LW37" s="247"/>
      <c r="LX37" s="247"/>
      <c r="LY37" s="247"/>
      <c r="LZ37" s="247"/>
      <c r="MA37" s="247"/>
      <c r="MB37" s="247">
        <v>7389.18</v>
      </c>
      <c r="MC37" s="247"/>
      <c r="MD37" s="247"/>
      <c r="ME37" s="247"/>
      <c r="MF37" s="247"/>
      <c r="MG37" s="247"/>
      <c r="MH37" s="247"/>
      <c r="MI37" s="247"/>
      <c r="MJ37" s="247"/>
      <c r="MK37" s="247"/>
      <c r="ML37" s="247"/>
      <c r="MM37" s="247">
        <v>35587.57</v>
      </c>
      <c r="MN37" s="247"/>
      <c r="MO37" s="247"/>
      <c r="MP37" s="247"/>
      <c r="MQ37" s="247"/>
      <c r="MR37" s="247"/>
      <c r="MS37" s="247"/>
      <c r="MT37" s="247"/>
      <c r="MU37" s="247"/>
      <c r="MV37" s="247"/>
      <c r="MW37" s="247"/>
      <c r="MX37" s="247"/>
      <c r="MY37" s="247"/>
      <c r="MZ37" s="247"/>
      <c r="NA37" s="248"/>
      <c r="NB37" s="247">
        <v>11753.89</v>
      </c>
      <c r="NC37" s="247"/>
      <c r="ND37" s="247"/>
      <c r="NE37" s="247"/>
      <c r="NF37" s="247"/>
      <c r="NG37" s="247"/>
      <c r="NH37" s="247"/>
      <c r="NI37" s="247"/>
      <c r="NJ37" s="247"/>
      <c r="NK37" s="247"/>
      <c r="NL37" s="247"/>
      <c r="NM37" s="247">
        <v>32976.550000000003</v>
      </c>
      <c r="NN37" s="247"/>
      <c r="NO37" s="247"/>
      <c r="NP37" s="247"/>
      <c r="NQ37" s="247"/>
      <c r="NR37" s="247"/>
      <c r="NS37" s="247"/>
      <c r="NT37" s="247"/>
      <c r="NU37" s="247"/>
      <c r="NV37" s="247"/>
      <c r="NW37" s="247"/>
      <c r="NX37" s="247"/>
      <c r="NY37" s="247"/>
      <c r="NZ37" s="247"/>
      <c r="OA37" s="247"/>
      <c r="OB37" s="247">
        <v>11753.89</v>
      </c>
      <c r="OC37" s="247"/>
      <c r="OD37" s="247"/>
      <c r="OE37" s="247"/>
      <c r="OF37" s="247"/>
      <c r="OG37" s="247"/>
      <c r="OH37" s="247"/>
      <c r="OI37" s="247"/>
      <c r="OJ37" s="247"/>
      <c r="OK37" s="247"/>
      <c r="OL37" s="247"/>
      <c r="OM37" s="247">
        <v>32976.550000000003</v>
      </c>
      <c r="ON37" s="247"/>
      <c r="OO37" s="247"/>
      <c r="OP37" s="247"/>
      <c r="OQ37" s="247"/>
      <c r="OR37" s="247"/>
      <c r="OS37" s="247"/>
      <c r="OT37" s="247"/>
      <c r="OU37" s="247"/>
      <c r="OV37" s="247"/>
      <c r="OW37" s="247"/>
      <c r="OX37" s="247"/>
      <c r="OY37" s="247"/>
      <c r="OZ37" s="247"/>
      <c r="PA37" s="248"/>
      <c r="PB37" s="247">
        <v>9711.07</v>
      </c>
      <c r="PC37" s="247"/>
      <c r="PD37" s="247"/>
      <c r="PE37" s="247"/>
      <c r="PF37" s="247"/>
      <c r="PG37" s="247"/>
      <c r="PH37" s="247"/>
      <c r="PI37" s="247"/>
      <c r="PJ37" s="247"/>
      <c r="PK37" s="247"/>
      <c r="PL37" s="247"/>
      <c r="PM37" s="247">
        <v>23301.33</v>
      </c>
      <c r="PN37" s="247"/>
      <c r="PO37" s="247"/>
      <c r="PP37" s="247"/>
      <c r="PQ37" s="247"/>
      <c r="PR37" s="247"/>
      <c r="PS37" s="247"/>
      <c r="PT37" s="247"/>
      <c r="PU37" s="247"/>
      <c r="PV37" s="247"/>
      <c r="PW37" s="247"/>
      <c r="PX37" s="247"/>
      <c r="PY37" s="247"/>
      <c r="PZ37" s="247"/>
      <c r="QA37" s="247"/>
      <c r="QB37" s="247">
        <v>9711.07</v>
      </c>
      <c r="QC37" s="247"/>
      <c r="QD37" s="247"/>
      <c r="QE37" s="247"/>
      <c r="QF37" s="247"/>
      <c r="QG37" s="247"/>
      <c r="QH37" s="247"/>
      <c r="QI37" s="247"/>
      <c r="QJ37" s="247"/>
      <c r="QK37" s="247"/>
      <c r="QL37" s="247"/>
      <c r="QM37" s="247">
        <v>23301.33</v>
      </c>
      <c r="QN37" s="247"/>
      <c r="QO37" s="247"/>
      <c r="QP37" s="247"/>
      <c r="QQ37" s="247"/>
      <c r="QR37" s="247"/>
      <c r="QS37" s="247"/>
      <c r="QT37" s="247"/>
      <c r="QU37" s="247"/>
      <c r="QV37" s="247"/>
      <c r="QW37" s="247"/>
      <c r="QX37" s="247"/>
      <c r="QY37" s="247"/>
      <c r="QZ37" s="247"/>
      <c r="RA37" s="248"/>
      <c r="RB37" s="247">
        <v>30000</v>
      </c>
      <c r="RC37" s="247"/>
      <c r="RD37" s="247"/>
      <c r="RE37" s="247"/>
      <c r="RF37" s="247"/>
      <c r="RG37" s="247"/>
      <c r="RH37" s="247"/>
      <c r="RI37" s="247"/>
      <c r="RJ37" s="247"/>
      <c r="RK37" s="247"/>
      <c r="RL37" s="247"/>
      <c r="RM37" s="247">
        <v>40000</v>
      </c>
      <c r="RN37" s="247"/>
      <c r="RO37" s="247"/>
      <c r="RP37" s="247"/>
      <c r="RQ37" s="247"/>
      <c r="RR37" s="247"/>
      <c r="RS37" s="247"/>
      <c r="RT37" s="247"/>
      <c r="RU37" s="247"/>
      <c r="RV37" s="247"/>
      <c r="RW37" s="247"/>
      <c r="RX37" s="247"/>
      <c r="RY37" s="247"/>
      <c r="RZ37" s="247"/>
      <c r="SA37" s="247"/>
      <c r="SB37" s="247">
        <v>30000</v>
      </c>
      <c r="SC37" s="247"/>
      <c r="SD37" s="247"/>
      <c r="SE37" s="247"/>
      <c r="SF37" s="247"/>
      <c r="SG37" s="247"/>
      <c r="SH37" s="247"/>
      <c r="SI37" s="247"/>
      <c r="SJ37" s="247"/>
      <c r="SK37" s="247"/>
      <c r="SL37" s="247"/>
      <c r="SM37" s="247">
        <v>40000</v>
      </c>
      <c r="SN37" s="247"/>
      <c r="SO37" s="247"/>
      <c r="SP37" s="247"/>
      <c r="SQ37" s="247"/>
      <c r="SR37" s="247"/>
      <c r="SS37" s="247"/>
      <c r="ST37" s="247"/>
      <c r="SU37" s="247"/>
      <c r="SV37" s="247"/>
      <c r="SW37" s="247"/>
      <c r="SX37" s="247"/>
      <c r="SY37" s="247"/>
      <c r="SZ37" s="247"/>
      <c r="TA37" s="248"/>
      <c r="TB37" s="247">
        <v>17178.03</v>
      </c>
      <c r="TC37" s="247"/>
      <c r="TD37" s="247"/>
      <c r="TE37" s="247"/>
      <c r="TF37" s="247"/>
      <c r="TG37" s="247"/>
      <c r="TH37" s="247"/>
      <c r="TI37" s="247"/>
      <c r="TJ37" s="247"/>
      <c r="TK37" s="247"/>
      <c r="TL37" s="247"/>
      <c r="TM37" s="247">
        <v>41776.870000000003</v>
      </c>
      <c r="TN37" s="247"/>
      <c r="TO37" s="247"/>
      <c r="TP37" s="247"/>
      <c r="TQ37" s="247"/>
      <c r="TR37" s="247"/>
      <c r="TS37" s="247"/>
      <c r="TT37" s="247"/>
      <c r="TU37" s="247"/>
      <c r="TV37" s="247"/>
      <c r="TW37" s="247"/>
      <c r="TX37" s="247"/>
      <c r="TY37" s="247"/>
      <c r="TZ37" s="247"/>
      <c r="UA37" s="247"/>
      <c r="UB37" s="247">
        <v>17178.03</v>
      </c>
      <c r="UC37" s="247"/>
      <c r="UD37" s="247"/>
      <c r="UE37" s="247"/>
      <c r="UF37" s="247"/>
      <c r="UG37" s="247"/>
      <c r="UH37" s="247"/>
      <c r="UI37" s="247"/>
      <c r="UJ37" s="247"/>
      <c r="UK37" s="247"/>
      <c r="UL37" s="247"/>
      <c r="UM37" s="247">
        <v>41776.870000000003</v>
      </c>
      <c r="UN37" s="247"/>
      <c r="UO37" s="247"/>
      <c r="UP37" s="247"/>
      <c r="UQ37" s="247"/>
      <c r="UR37" s="247"/>
      <c r="US37" s="247"/>
      <c r="UT37" s="247"/>
      <c r="UU37" s="247"/>
      <c r="UV37" s="247"/>
      <c r="UW37" s="247"/>
      <c r="UX37" s="247"/>
      <c r="UY37" s="247"/>
      <c r="UZ37" s="247"/>
      <c r="VA37" s="248"/>
      <c r="VB37" s="247">
        <v>6488.53</v>
      </c>
      <c r="VC37" s="247"/>
      <c r="VD37" s="247"/>
      <c r="VE37" s="247"/>
      <c r="VF37" s="247"/>
      <c r="VG37" s="247"/>
      <c r="VH37" s="247"/>
      <c r="VI37" s="247"/>
      <c r="VJ37" s="247"/>
      <c r="VK37" s="247"/>
      <c r="VL37" s="247"/>
      <c r="VM37" s="247">
        <v>24303.38</v>
      </c>
      <c r="VN37" s="247"/>
      <c r="VO37" s="247"/>
      <c r="VP37" s="247"/>
      <c r="VQ37" s="247"/>
      <c r="VR37" s="247"/>
      <c r="VS37" s="247"/>
      <c r="VT37" s="247"/>
      <c r="VU37" s="247"/>
      <c r="VV37" s="247"/>
      <c r="VW37" s="247"/>
      <c r="VX37" s="247"/>
      <c r="VY37" s="247"/>
      <c r="VZ37" s="247"/>
      <c r="WA37" s="247"/>
      <c r="WB37" s="247">
        <v>6488.53</v>
      </c>
      <c r="WC37" s="247"/>
      <c r="WD37" s="247"/>
      <c r="WE37" s="247"/>
      <c r="WF37" s="247"/>
      <c r="WG37" s="247"/>
      <c r="WH37" s="247"/>
      <c r="WI37" s="247"/>
      <c r="WJ37" s="247"/>
      <c r="WK37" s="247"/>
      <c r="WL37" s="247"/>
      <c r="WM37" s="247">
        <v>24303.38</v>
      </c>
      <c r="WN37" s="247"/>
      <c r="WO37" s="247"/>
      <c r="WP37" s="247"/>
      <c r="WQ37" s="247"/>
      <c r="WR37" s="247"/>
      <c r="WS37" s="247"/>
      <c r="WT37" s="247"/>
      <c r="WU37" s="247"/>
      <c r="WV37" s="247"/>
      <c r="WW37" s="247"/>
      <c r="WX37" s="247"/>
      <c r="WY37" s="247"/>
      <c r="WZ37" s="247"/>
      <c r="XA37" s="248"/>
      <c r="XB37" s="247">
        <v>6371.54</v>
      </c>
      <c r="XC37" s="247"/>
      <c r="XD37" s="247"/>
      <c r="XE37" s="247"/>
      <c r="XF37" s="247"/>
      <c r="XG37" s="247"/>
      <c r="XH37" s="247"/>
      <c r="XI37" s="247"/>
      <c r="XJ37" s="247"/>
      <c r="XK37" s="247"/>
      <c r="XL37" s="247"/>
      <c r="XM37" s="247">
        <v>15048.82</v>
      </c>
      <c r="XN37" s="247"/>
      <c r="XO37" s="247"/>
      <c r="XP37" s="247"/>
      <c r="XQ37" s="247"/>
      <c r="XR37" s="247"/>
      <c r="XS37" s="247"/>
      <c r="XT37" s="247"/>
      <c r="XU37" s="247"/>
      <c r="XV37" s="247"/>
      <c r="XW37" s="247"/>
      <c r="XX37" s="247"/>
      <c r="XY37" s="247"/>
      <c r="XZ37" s="247"/>
      <c r="YA37" s="247"/>
      <c r="YB37" s="247">
        <v>6371.54</v>
      </c>
      <c r="YC37" s="247"/>
      <c r="YD37" s="247"/>
      <c r="YE37" s="247"/>
      <c r="YF37" s="247"/>
      <c r="YG37" s="247"/>
      <c r="YH37" s="247"/>
      <c r="YI37" s="247"/>
      <c r="YJ37" s="247"/>
      <c r="YK37" s="247"/>
      <c r="YL37" s="247"/>
      <c r="YM37" s="247">
        <v>15048.82</v>
      </c>
      <c r="YN37" s="247"/>
      <c r="YO37" s="247"/>
      <c r="YP37" s="247"/>
      <c r="YQ37" s="247"/>
      <c r="YR37" s="247"/>
      <c r="YS37" s="247"/>
      <c r="YT37" s="247"/>
      <c r="YU37" s="247"/>
      <c r="YV37" s="247"/>
      <c r="YW37" s="247"/>
      <c r="YX37" s="247"/>
      <c r="YY37" s="247"/>
      <c r="YZ37" s="247"/>
      <c r="ZA37" s="248"/>
      <c r="ZB37" s="247">
        <v>18631.759999999998</v>
      </c>
      <c r="ZC37" s="247"/>
      <c r="ZD37" s="247"/>
      <c r="ZE37" s="247"/>
      <c r="ZF37" s="247"/>
      <c r="ZG37" s="247"/>
      <c r="ZH37" s="247"/>
      <c r="ZI37" s="247"/>
      <c r="ZJ37" s="247"/>
      <c r="ZK37" s="247"/>
      <c r="ZL37" s="247"/>
      <c r="ZM37" s="247">
        <v>45734.9</v>
      </c>
      <c r="ZN37" s="247"/>
      <c r="ZO37" s="247"/>
      <c r="ZP37" s="247"/>
      <c r="ZQ37" s="247"/>
      <c r="ZR37" s="247"/>
      <c r="ZS37" s="247"/>
      <c r="ZT37" s="247"/>
      <c r="ZU37" s="247"/>
      <c r="ZV37" s="247"/>
      <c r="ZW37" s="247"/>
      <c r="ZX37" s="247"/>
      <c r="ZY37" s="247"/>
      <c r="ZZ37" s="247"/>
      <c r="AAA37" s="247"/>
      <c r="AAB37" s="247">
        <v>18631.759999999998</v>
      </c>
      <c r="AAC37" s="247"/>
      <c r="AAD37" s="247"/>
      <c r="AAE37" s="247"/>
      <c r="AAF37" s="247"/>
      <c r="AAG37" s="247"/>
      <c r="AAH37" s="247"/>
      <c r="AAI37" s="247"/>
      <c r="AAJ37" s="247"/>
      <c r="AAK37" s="247"/>
      <c r="AAL37" s="247"/>
      <c r="AAM37" s="247">
        <v>45734.9</v>
      </c>
      <c r="AAN37" s="247"/>
      <c r="AAO37" s="247"/>
      <c r="AAP37" s="247"/>
      <c r="AAQ37" s="247"/>
      <c r="AAR37" s="247"/>
      <c r="AAS37" s="247"/>
      <c r="AAT37" s="247"/>
      <c r="AAU37" s="247"/>
      <c r="AAV37" s="247"/>
      <c r="AAW37" s="247"/>
      <c r="AAX37" s="247"/>
      <c r="AAY37" s="247"/>
      <c r="AAZ37" s="247"/>
      <c r="ABA37" s="248"/>
      <c r="ABB37" s="247">
        <v>21343.1</v>
      </c>
      <c r="ABC37" s="247"/>
      <c r="ABD37" s="247"/>
      <c r="ABE37" s="247"/>
      <c r="ABF37" s="247"/>
      <c r="ABG37" s="247"/>
      <c r="ABH37" s="247"/>
      <c r="ABI37" s="247"/>
      <c r="ABJ37" s="247"/>
      <c r="ABK37" s="247"/>
      <c r="ABL37" s="247"/>
      <c r="ABM37" s="247">
        <v>51299.7</v>
      </c>
      <c r="ABN37" s="247"/>
      <c r="ABO37" s="247"/>
      <c r="ABP37" s="247"/>
      <c r="ABQ37" s="247"/>
      <c r="ABR37" s="247"/>
      <c r="ABS37" s="247"/>
      <c r="ABT37" s="247"/>
      <c r="ABU37" s="247"/>
      <c r="ABV37" s="247"/>
      <c r="ABW37" s="247"/>
      <c r="ABX37" s="247"/>
      <c r="ABY37" s="247"/>
      <c r="ABZ37" s="247"/>
      <c r="ACA37" s="247"/>
      <c r="ACB37" s="247">
        <v>21343.1</v>
      </c>
      <c r="ACC37" s="247"/>
      <c r="ACD37" s="247"/>
      <c r="ACE37" s="247"/>
      <c r="ACF37" s="247"/>
      <c r="ACG37" s="247"/>
      <c r="ACH37" s="247"/>
      <c r="ACI37" s="247"/>
      <c r="ACJ37" s="247"/>
      <c r="ACK37" s="247"/>
      <c r="ACL37" s="247"/>
      <c r="ACM37" s="247">
        <v>51299.7</v>
      </c>
      <c r="ACN37" s="247"/>
      <c r="ACO37" s="247"/>
      <c r="ACP37" s="247"/>
      <c r="ACQ37" s="247"/>
      <c r="ACR37" s="247"/>
      <c r="ACS37" s="247"/>
      <c r="ACT37" s="247"/>
      <c r="ACU37" s="247"/>
      <c r="ACV37" s="247"/>
      <c r="ACW37" s="247"/>
      <c r="ACX37" s="247"/>
      <c r="ACY37" s="247"/>
      <c r="ACZ37" s="247"/>
      <c r="ADA37" s="248"/>
      <c r="ADB37" s="247">
        <v>18553.82</v>
      </c>
      <c r="ADC37" s="247"/>
      <c r="ADD37" s="247"/>
      <c r="ADE37" s="247"/>
      <c r="ADF37" s="247"/>
      <c r="ADG37" s="247"/>
      <c r="ADH37" s="247"/>
      <c r="ADI37" s="247"/>
      <c r="ADJ37" s="247"/>
      <c r="ADK37" s="247"/>
      <c r="ADL37" s="247"/>
      <c r="ADM37" s="247">
        <v>39058.71</v>
      </c>
      <c r="ADN37" s="247"/>
      <c r="ADO37" s="247"/>
      <c r="ADP37" s="247"/>
      <c r="ADQ37" s="247"/>
      <c r="ADR37" s="247"/>
      <c r="ADS37" s="247"/>
      <c r="ADT37" s="247"/>
      <c r="ADU37" s="247"/>
      <c r="ADV37" s="247"/>
      <c r="ADW37" s="247"/>
      <c r="ADX37" s="247"/>
      <c r="ADY37" s="247"/>
      <c r="ADZ37" s="247"/>
      <c r="AEA37" s="247"/>
      <c r="AEB37" s="247">
        <v>18553.82</v>
      </c>
      <c r="AEC37" s="247"/>
      <c r="AED37" s="247"/>
      <c r="AEE37" s="247"/>
      <c r="AEF37" s="247"/>
      <c r="AEG37" s="247"/>
      <c r="AEH37" s="247"/>
      <c r="AEI37" s="247"/>
      <c r="AEJ37" s="247"/>
      <c r="AEK37" s="247"/>
      <c r="AEL37" s="247"/>
      <c r="AEM37" s="247">
        <v>39058.71</v>
      </c>
      <c r="AEN37" s="247"/>
      <c r="AEO37" s="247"/>
      <c r="AEP37" s="247"/>
      <c r="AEQ37" s="247"/>
      <c r="AER37" s="247"/>
      <c r="AES37" s="247"/>
      <c r="AET37" s="247"/>
      <c r="AEU37" s="247"/>
      <c r="AEV37" s="247"/>
      <c r="AEW37" s="247"/>
      <c r="AEX37" s="247"/>
      <c r="AEY37" s="247"/>
      <c r="AEZ37" s="247"/>
      <c r="AFA37" s="248"/>
      <c r="AFB37" s="247">
        <v>10219.4</v>
      </c>
      <c r="AFC37" s="247"/>
      <c r="AFD37" s="247"/>
      <c r="AFE37" s="247"/>
      <c r="AFF37" s="247"/>
      <c r="AFG37" s="247"/>
      <c r="AFH37" s="247"/>
      <c r="AFI37" s="247"/>
      <c r="AFJ37" s="247"/>
      <c r="AFK37" s="247"/>
      <c r="AFL37" s="247"/>
      <c r="AFM37" s="247">
        <v>21050.29</v>
      </c>
      <c r="AFN37" s="247"/>
      <c r="AFO37" s="247"/>
      <c r="AFP37" s="247"/>
      <c r="AFQ37" s="247"/>
      <c r="AFR37" s="247"/>
      <c r="AFS37" s="247"/>
      <c r="AFT37" s="247"/>
      <c r="AFU37" s="247"/>
      <c r="AFV37" s="247"/>
      <c r="AFW37" s="247"/>
      <c r="AFX37" s="247"/>
      <c r="AFY37" s="247"/>
      <c r="AFZ37" s="247"/>
      <c r="AGA37" s="247"/>
      <c r="AGB37" s="247">
        <v>10219.4</v>
      </c>
      <c r="AGC37" s="247"/>
      <c r="AGD37" s="247"/>
      <c r="AGE37" s="247"/>
      <c r="AGF37" s="247"/>
      <c r="AGG37" s="247"/>
      <c r="AGH37" s="247"/>
      <c r="AGI37" s="247"/>
      <c r="AGJ37" s="247"/>
      <c r="AGK37" s="247"/>
      <c r="AGL37" s="247"/>
      <c r="AGM37" s="247">
        <v>21050.29</v>
      </c>
      <c r="AGN37" s="247"/>
      <c r="AGO37" s="247"/>
      <c r="AGP37" s="247"/>
      <c r="AGQ37" s="247"/>
      <c r="AGR37" s="247"/>
      <c r="AGS37" s="247"/>
      <c r="AGT37" s="247"/>
      <c r="AGU37" s="247"/>
      <c r="AGV37" s="247"/>
      <c r="AGW37" s="247"/>
      <c r="AGX37" s="247"/>
      <c r="AGY37" s="247"/>
      <c r="AGZ37" s="247"/>
      <c r="AHA37" s="248"/>
      <c r="AHB37" s="247">
        <v>8106.5</v>
      </c>
      <c r="AHC37" s="247"/>
      <c r="AHD37" s="247"/>
      <c r="AHE37" s="247"/>
      <c r="AHF37" s="247"/>
      <c r="AHG37" s="247"/>
      <c r="AHH37" s="247"/>
      <c r="AHI37" s="247"/>
      <c r="AHJ37" s="247"/>
      <c r="AHK37" s="247"/>
      <c r="AHL37" s="247"/>
      <c r="AHM37" s="247">
        <v>25984.02</v>
      </c>
      <c r="AHN37" s="247"/>
      <c r="AHO37" s="247"/>
      <c r="AHP37" s="247"/>
      <c r="AHQ37" s="247"/>
      <c r="AHR37" s="247"/>
      <c r="AHS37" s="247"/>
      <c r="AHT37" s="247"/>
      <c r="AHU37" s="247"/>
      <c r="AHV37" s="247"/>
      <c r="AHW37" s="247"/>
      <c r="AHX37" s="247"/>
      <c r="AHY37" s="247"/>
      <c r="AHZ37" s="247"/>
      <c r="AIA37" s="247"/>
      <c r="AIB37" s="247">
        <v>8106.5</v>
      </c>
      <c r="AIC37" s="247"/>
      <c r="AID37" s="247"/>
      <c r="AIE37" s="247"/>
      <c r="AIF37" s="247"/>
      <c r="AIG37" s="247"/>
      <c r="AIH37" s="247"/>
      <c r="AII37" s="247"/>
      <c r="AIJ37" s="247"/>
      <c r="AIK37" s="247"/>
      <c r="AIL37" s="247"/>
      <c r="AIM37" s="247">
        <v>25984.02</v>
      </c>
      <c r="AIN37" s="247"/>
      <c r="AIO37" s="247"/>
      <c r="AIP37" s="247"/>
      <c r="AIQ37" s="247"/>
      <c r="AIR37" s="247"/>
      <c r="AIS37" s="247"/>
      <c r="AIT37" s="247"/>
      <c r="AIU37" s="247"/>
      <c r="AIV37" s="247"/>
      <c r="AIW37" s="247"/>
      <c r="AIX37" s="247"/>
      <c r="AIY37" s="247"/>
      <c r="AIZ37" s="247"/>
      <c r="AJA37" s="248"/>
      <c r="AJB37" s="247">
        <v>7134.57</v>
      </c>
      <c r="AJC37" s="247"/>
      <c r="AJD37" s="247"/>
      <c r="AJE37" s="247"/>
      <c r="AJF37" s="247"/>
      <c r="AJG37" s="247"/>
      <c r="AJH37" s="247"/>
      <c r="AJI37" s="247"/>
      <c r="AJJ37" s="247"/>
      <c r="AJK37" s="247"/>
      <c r="AJL37" s="247"/>
      <c r="AJM37" s="247">
        <v>33852.9</v>
      </c>
      <c r="AJN37" s="247"/>
      <c r="AJO37" s="247"/>
      <c r="AJP37" s="247"/>
      <c r="AJQ37" s="247"/>
      <c r="AJR37" s="247"/>
      <c r="AJS37" s="247"/>
      <c r="AJT37" s="247"/>
      <c r="AJU37" s="247"/>
      <c r="AJV37" s="247"/>
      <c r="AJW37" s="247"/>
      <c r="AJX37" s="247"/>
      <c r="AJY37" s="247"/>
      <c r="AJZ37" s="247"/>
      <c r="AKA37" s="247"/>
      <c r="AKB37" s="247">
        <v>7134.57</v>
      </c>
      <c r="AKC37" s="247"/>
      <c r="AKD37" s="247"/>
      <c r="AKE37" s="247"/>
      <c r="AKF37" s="247"/>
      <c r="AKG37" s="247"/>
      <c r="AKH37" s="247"/>
      <c r="AKI37" s="247"/>
      <c r="AKJ37" s="247"/>
      <c r="AKK37" s="247"/>
      <c r="AKL37" s="247"/>
      <c r="AKM37" s="247">
        <v>33852.9</v>
      </c>
      <c r="AKN37" s="247"/>
      <c r="AKO37" s="247"/>
      <c r="AKP37" s="247"/>
      <c r="AKQ37" s="247"/>
      <c r="AKR37" s="247"/>
      <c r="AKS37" s="247"/>
      <c r="AKT37" s="247"/>
      <c r="AKU37" s="247"/>
      <c r="AKV37" s="247"/>
      <c r="AKW37" s="247"/>
      <c r="AKX37" s="247"/>
      <c r="AKY37" s="247"/>
      <c r="AKZ37" s="247"/>
      <c r="ALA37" s="248"/>
      <c r="ALB37" s="247">
        <v>5720</v>
      </c>
      <c r="ALC37" s="247"/>
      <c r="ALD37" s="247"/>
      <c r="ALE37" s="247"/>
      <c r="ALF37" s="247"/>
      <c r="ALG37" s="247"/>
      <c r="ALH37" s="247"/>
      <c r="ALI37" s="247"/>
      <c r="ALJ37" s="247"/>
      <c r="ALK37" s="247"/>
      <c r="ALL37" s="247"/>
      <c r="ALM37" s="247">
        <v>32633.81</v>
      </c>
      <c r="ALN37" s="247"/>
      <c r="ALO37" s="247"/>
      <c r="ALP37" s="247"/>
      <c r="ALQ37" s="247"/>
      <c r="ALR37" s="247"/>
      <c r="ALS37" s="247"/>
      <c r="ALT37" s="247"/>
      <c r="ALU37" s="247"/>
      <c r="ALV37" s="247"/>
      <c r="ALW37" s="247"/>
      <c r="ALX37" s="247"/>
      <c r="ALY37" s="247"/>
      <c r="ALZ37" s="247"/>
      <c r="AMA37" s="247"/>
      <c r="AMB37" s="247">
        <v>5720</v>
      </c>
      <c r="AMC37" s="247"/>
      <c r="AMD37" s="247"/>
      <c r="AME37" s="247"/>
      <c r="AMF37" s="247"/>
      <c r="AMG37" s="247"/>
      <c r="AMH37" s="247"/>
      <c r="AMI37" s="247"/>
      <c r="AMJ37" s="247"/>
      <c r="AMK37" s="247"/>
      <c r="AML37" s="247"/>
      <c r="AMM37" s="247">
        <v>32633.81</v>
      </c>
      <c r="AMN37" s="247"/>
      <c r="AMO37" s="247"/>
      <c r="AMP37" s="247"/>
      <c r="AMQ37" s="247"/>
      <c r="AMR37" s="247"/>
      <c r="AMS37" s="247"/>
      <c r="AMT37" s="247"/>
      <c r="AMU37" s="247"/>
      <c r="AMV37" s="247"/>
      <c r="AMW37" s="247"/>
      <c r="AMX37" s="247"/>
      <c r="AMY37" s="247"/>
      <c r="AMZ37" s="247"/>
      <c r="ANA37" s="248"/>
      <c r="ANB37" s="247">
        <v>7441.08</v>
      </c>
      <c r="ANC37" s="247"/>
      <c r="AND37" s="247"/>
      <c r="ANE37" s="247"/>
      <c r="ANF37" s="247"/>
      <c r="ANG37" s="247"/>
      <c r="ANH37" s="247"/>
      <c r="ANI37" s="247"/>
      <c r="ANJ37" s="247"/>
      <c r="ANK37" s="247"/>
      <c r="ANL37" s="247"/>
      <c r="ANM37" s="247">
        <v>34669.67</v>
      </c>
      <c r="ANN37" s="247"/>
      <c r="ANO37" s="247"/>
      <c r="ANP37" s="247"/>
      <c r="ANQ37" s="247"/>
      <c r="ANR37" s="247"/>
      <c r="ANS37" s="247"/>
      <c r="ANT37" s="247"/>
      <c r="ANU37" s="247"/>
      <c r="ANV37" s="247"/>
      <c r="ANW37" s="247"/>
      <c r="ANX37" s="247"/>
      <c r="ANY37" s="247"/>
      <c r="ANZ37" s="247"/>
      <c r="AOA37" s="247"/>
      <c r="AOB37" s="247">
        <v>7441.08</v>
      </c>
      <c r="AOC37" s="247"/>
      <c r="AOD37" s="247"/>
      <c r="AOE37" s="247"/>
      <c r="AOF37" s="247"/>
      <c r="AOG37" s="247"/>
      <c r="AOH37" s="247"/>
      <c r="AOI37" s="247"/>
      <c r="AOJ37" s="247"/>
      <c r="AOK37" s="247"/>
      <c r="AOL37" s="247"/>
      <c r="AOM37" s="247">
        <v>34669.67</v>
      </c>
      <c r="AON37" s="247"/>
      <c r="AOO37" s="247"/>
      <c r="AOP37" s="247"/>
      <c r="AOQ37" s="247"/>
      <c r="AOR37" s="247"/>
      <c r="AOS37" s="247"/>
      <c r="AOT37" s="247"/>
      <c r="AOU37" s="247"/>
      <c r="AOV37" s="247"/>
      <c r="AOW37" s="247"/>
      <c r="AOX37" s="247"/>
      <c r="AOY37" s="247"/>
      <c r="AOZ37" s="247"/>
      <c r="APA37" s="248"/>
      <c r="APB37" s="247">
        <v>14973.72</v>
      </c>
      <c r="APC37" s="247"/>
      <c r="APD37" s="247"/>
      <c r="APE37" s="247"/>
      <c r="APF37" s="247"/>
      <c r="APG37" s="247"/>
      <c r="APH37" s="247"/>
      <c r="API37" s="247"/>
      <c r="APJ37" s="247"/>
      <c r="APK37" s="247"/>
      <c r="APL37" s="247"/>
      <c r="APM37" s="247">
        <v>37223.83</v>
      </c>
      <c r="APN37" s="247"/>
      <c r="APO37" s="247"/>
      <c r="APP37" s="247"/>
      <c r="APQ37" s="247"/>
      <c r="APR37" s="247"/>
      <c r="APS37" s="247"/>
      <c r="APT37" s="247"/>
      <c r="APU37" s="247"/>
      <c r="APV37" s="247"/>
      <c r="APW37" s="247"/>
      <c r="APX37" s="247"/>
      <c r="APY37" s="247"/>
      <c r="APZ37" s="247"/>
      <c r="AQA37" s="247"/>
      <c r="AQB37" s="247">
        <v>14973.72</v>
      </c>
      <c r="AQC37" s="247"/>
      <c r="AQD37" s="247"/>
      <c r="AQE37" s="247"/>
      <c r="AQF37" s="247"/>
      <c r="AQG37" s="247"/>
      <c r="AQH37" s="247"/>
      <c r="AQI37" s="247"/>
      <c r="AQJ37" s="247"/>
      <c r="AQK37" s="247"/>
      <c r="AQL37" s="247"/>
      <c r="AQM37" s="247">
        <v>37223.83</v>
      </c>
      <c r="AQN37" s="247"/>
      <c r="AQO37" s="247"/>
      <c r="AQP37" s="247"/>
      <c r="AQQ37" s="247"/>
      <c r="AQR37" s="247"/>
      <c r="AQS37" s="247"/>
      <c r="AQT37" s="247"/>
      <c r="AQU37" s="247"/>
      <c r="AQV37" s="247"/>
      <c r="AQW37" s="247"/>
      <c r="AQX37" s="247"/>
      <c r="AQY37" s="247"/>
      <c r="AQZ37" s="247"/>
      <c r="ARA37" s="248"/>
      <c r="ARB37" s="247">
        <v>6361.26</v>
      </c>
      <c r="ARC37" s="247"/>
      <c r="ARD37" s="247"/>
      <c r="ARE37" s="247"/>
      <c r="ARF37" s="247"/>
      <c r="ARG37" s="247"/>
      <c r="ARH37" s="247"/>
      <c r="ARI37" s="247"/>
      <c r="ARJ37" s="247"/>
      <c r="ARK37" s="247"/>
      <c r="ARL37" s="247"/>
      <c r="ARM37" s="247">
        <v>56732.12</v>
      </c>
      <c r="ARN37" s="247"/>
      <c r="ARO37" s="247"/>
      <c r="ARP37" s="247"/>
      <c r="ARQ37" s="247"/>
      <c r="ARR37" s="247"/>
      <c r="ARS37" s="247"/>
      <c r="ART37" s="247"/>
      <c r="ARU37" s="247"/>
      <c r="ARV37" s="247"/>
      <c r="ARW37" s="247"/>
      <c r="ARX37" s="247"/>
      <c r="ARY37" s="247"/>
      <c r="ARZ37" s="247"/>
      <c r="ASA37" s="247"/>
      <c r="ASB37" s="247">
        <v>6361.26</v>
      </c>
      <c r="ASC37" s="247"/>
      <c r="ASD37" s="247"/>
      <c r="ASE37" s="247"/>
      <c r="ASF37" s="247"/>
      <c r="ASG37" s="247"/>
      <c r="ASH37" s="247"/>
      <c r="ASI37" s="247"/>
      <c r="ASJ37" s="247"/>
      <c r="ASK37" s="247"/>
      <c r="ASL37" s="247"/>
      <c r="ASM37" s="247">
        <v>56732.12</v>
      </c>
      <c r="ASN37" s="247"/>
      <c r="ASO37" s="247"/>
      <c r="ASP37" s="247"/>
      <c r="ASQ37" s="247"/>
      <c r="ASR37" s="247"/>
      <c r="ASS37" s="247"/>
      <c r="AST37" s="247"/>
      <c r="ASU37" s="247"/>
      <c r="ASV37" s="247"/>
      <c r="ASW37" s="247"/>
      <c r="ASX37" s="247"/>
      <c r="ASY37" s="247"/>
      <c r="ASZ37" s="247"/>
      <c r="ATA37" s="248"/>
      <c r="ATB37" s="247">
        <v>11603.93</v>
      </c>
      <c r="ATC37" s="247"/>
      <c r="ATD37" s="247"/>
      <c r="ATE37" s="247"/>
      <c r="ATF37" s="247"/>
      <c r="ATG37" s="247"/>
      <c r="ATH37" s="247"/>
      <c r="ATI37" s="247"/>
      <c r="ATJ37" s="247"/>
      <c r="ATK37" s="247"/>
      <c r="ATL37" s="247"/>
      <c r="ATM37" s="247">
        <v>41025.660000000003</v>
      </c>
      <c r="ATN37" s="247"/>
      <c r="ATO37" s="247"/>
      <c r="ATP37" s="247"/>
      <c r="ATQ37" s="247"/>
      <c r="ATR37" s="247"/>
      <c r="ATS37" s="247"/>
      <c r="ATT37" s="247"/>
      <c r="ATU37" s="247"/>
      <c r="ATV37" s="247"/>
      <c r="ATW37" s="247"/>
      <c r="ATX37" s="247"/>
      <c r="ATY37" s="247"/>
      <c r="ATZ37" s="247"/>
      <c r="AUA37" s="247"/>
      <c r="AUB37" s="247">
        <v>11603.93</v>
      </c>
      <c r="AUC37" s="247"/>
      <c r="AUD37" s="247"/>
      <c r="AUE37" s="247"/>
      <c r="AUF37" s="247"/>
      <c r="AUG37" s="247"/>
      <c r="AUH37" s="247"/>
      <c r="AUI37" s="247"/>
      <c r="AUJ37" s="247"/>
      <c r="AUK37" s="247"/>
      <c r="AUL37" s="247"/>
      <c r="AUM37" s="247">
        <v>41025.660000000003</v>
      </c>
      <c r="AUN37" s="247"/>
      <c r="AUO37" s="247"/>
      <c r="AUP37" s="247"/>
      <c r="AUQ37" s="247"/>
      <c r="AUR37" s="247"/>
      <c r="AUS37" s="247"/>
      <c r="AUT37" s="247"/>
      <c r="AUU37" s="247"/>
      <c r="AUV37" s="247"/>
      <c r="AUW37" s="247"/>
      <c r="AUX37" s="247"/>
      <c r="AUY37" s="247"/>
      <c r="AUZ37" s="247"/>
      <c r="AVA37" s="248"/>
      <c r="AVB37" s="247">
        <v>11528.27</v>
      </c>
      <c r="AVC37" s="247"/>
      <c r="AVD37" s="247"/>
      <c r="AVE37" s="247"/>
      <c r="AVF37" s="247"/>
      <c r="AVG37" s="247"/>
      <c r="AVH37" s="247"/>
      <c r="AVI37" s="247"/>
      <c r="AVJ37" s="247"/>
      <c r="AVK37" s="247"/>
      <c r="AVL37" s="247"/>
      <c r="AVM37" s="247">
        <v>42412.31</v>
      </c>
      <c r="AVN37" s="247"/>
      <c r="AVO37" s="247"/>
      <c r="AVP37" s="247"/>
      <c r="AVQ37" s="247"/>
      <c r="AVR37" s="247"/>
      <c r="AVS37" s="247"/>
      <c r="AVT37" s="247"/>
      <c r="AVU37" s="247"/>
      <c r="AVV37" s="247"/>
      <c r="AVW37" s="247"/>
      <c r="AVX37" s="247"/>
      <c r="AVY37" s="247"/>
      <c r="AVZ37" s="247"/>
      <c r="AWA37" s="247"/>
      <c r="AWB37" s="247">
        <v>11528.27</v>
      </c>
      <c r="AWC37" s="247"/>
      <c r="AWD37" s="247"/>
      <c r="AWE37" s="247"/>
      <c r="AWF37" s="247"/>
      <c r="AWG37" s="247"/>
      <c r="AWH37" s="247"/>
      <c r="AWI37" s="247"/>
      <c r="AWJ37" s="247"/>
      <c r="AWK37" s="247"/>
      <c r="AWL37" s="247"/>
      <c r="AWM37" s="247">
        <v>42412.31</v>
      </c>
      <c r="AWN37" s="247"/>
      <c r="AWO37" s="247"/>
      <c r="AWP37" s="247"/>
      <c r="AWQ37" s="247"/>
      <c r="AWR37" s="247"/>
      <c r="AWS37" s="247"/>
      <c r="AWT37" s="247"/>
      <c r="AWU37" s="247"/>
      <c r="AWV37" s="247"/>
      <c r="AWW37" s="247"/>
      <c r="AWX37" s="247"/>
      <c r="AWY37" s="247"/>
      <c r="AWZ37" s="247"/>
      <c r="AXA37" s="248"/>
      <c r="AXB37" s="247">
        <v>11845.8</v>
      </c>
      <c r="AXC37" s="247"/>
      <c r="AXD37" s="247"/>
      <c r="AXE37" s="247"/>
      <c r="AXF37" s="247"/>
      <c r="AXG37" s="247"/>
      <c r="AXH37" s="247"/>
      <c r="AXI37" s="247"/>
      <c r="AXJ37" s="247"/>
      <c r="AXK37" s="247"/>
      <c r="AXL37" s="247"/>
      <c r="AXM37" s="247">
        <v>41104.699999999997</v>
      </c>
      <c r="AXN37" s="247"/>
      <c r="AXO37" s="247"/>
      <c r="AXP37" s="247"/>
      <c r="AXQ37" s="247"/>
      <c r="AXR37" s="247"/>
      <c r="AXS37" s="247"/>
      <c r="AXT37" s="247"/>
      <c r="AXU37" s="247"/>
      <c r="AXV37" s="247"/>
      <c r="AXW37" s="247"/>
      <c r="AXX37" s="247"/>
      <c r="AXY37" s="247"/>
      <c r="AXZ37" s="247"/>
      <c r="AYA37" s="247"/>
      <c r="AYB37" s="247">
        <v>11845.8</v>
      </c>
      <c r="AYC37" s="247"/>
      <c r="AYD37" s="247"/>
      <c r="AYE37" s="247"/>
      <c r="AYF37" s="247"/>
      <c r="AYG37" s="247"/>
      <c r="AYH37" s="247"/>
      <c r="AYI37" s="247"/>
      <c r="AYJ37" s="247"/>
      <c r="AYK37" s="247"/>
      <c r="AYL37" s="247"/>
      <c r="AYM37" s="247">
        <v>41104.699999999997</v>
      </c>
      <c r="AYN37" s="247"/>
      <c r="AYO37" s="247"/>
      <c r="AYP37" s="247"/>
      <c r="AYQ37" s="247"/>
      <c r="AYR37" s="247"/>
      <c r="AYS37" s="247"/>
      <c r="AYT37" s="247"/>
      <c r="AYU37" s="247"/>
      <c r="AYV37" s="247"/>
      <c r="AYW37" s="247"/>
      <c r="AYX37" s="247"/>
      <c r="AYY37" s="247"/>
      <c r="AYZ37" s="247"/>
      <c r="AZA37" s="248"/>
      <c r="AZB37" s="247">
        <v>9271.4699999999993</v>
      </c>
      <c r="AZC37" s="247"/>
      <c r="AZD37" s="247"/>
      <c r="AZE37" s="247"/>
      <c r="AZF37" s="247"/>
      <c r="AZG37" s="247"/>
      <c r="AZH37" s="247"/>
      <c r="AZI37" s="247"/>
      <c r="AZJ37" s="247"/>
      <c r="AZK37" s="247"/>
      <c r="AZL37" s="247"/>
      <c r="AZM37" s="247">
        <v>25249.72</v>
      </c>
      <c r="AZN37" s="247"/>
      <c r="AZO37" s="247"/>
      <c r="AZP37" s="247"/>
      <c r="AZQ37" s="247"/>
      <c r="AZR37" s="247"/>
      <c r="AZS37" s="247"/>
      <c r="AZT37" s="247"/>
      <c r="AZU37" s="247"/>
      <c r="AZV37" s="247"/>
      <c r="AZW37" s="247"/>
      <c r="AZX37" s="247"/>
      <c r="AZY37" s="247"/>
      <c r="AZZ37" s="247"/>
      <c r="BAA37" s="247"/>
      <c r="BAB37" s="247">
        <v>9271.4699999999993</v>
      </c>
      <c r="BAC37" s="247"/>
      <c r="BAD37" s="247"/>
      <c r="BAE37" s="247"/>
      <c r="BAF37" s="247"/>
      <c r="BAG37" s="247"/>
      <c r="BAH37" s="247"/>
      <c r="BAI37" s="247"/>
      <c r="BAJ37" s="247"/>
      <c r="BAK37" s="247"/>
      <c r="BAL37" s="247"/>
      <c r="BAM37" s="247">
        <v>25249.72</v>
      </c>
      <c r="BAN37" s="247"/>
      <c r="BAO37" s="247"/>
      <c r="BAP37" s="247"/>
      <c r="BAQ37" s="247"/>
      <c r="BAR37" s="247"/>
      <c r="BAS37" s="247"/>
      <c r="BAT37" s="247"/>
      <c r="BAU37" s="247"/>
      <c r="BAV37" s="247"/>
      <c r="BAW37" s="247"/>
      <c r="BAX37" s="247"/>
      <c r="BAY37" s="247"/>
      <c r="BAZ37" s="247"/>
      <c r="BBA37" s="248"/>
      <c r="BBB37" s="247">
        <v>81163.02</v>
      </c>
      <c r="BBC37" s="247"/>
      <c r="BBD37" s="247"/>
      <c r="BBE37" s="247"/>
      <c r="BBF37" s="247"/>
      <c r="BBG37" s="247"/>
      <c r="BBH37" s="247"/>
      <c r="BBI37" s="247"/>
      <c r="BBJ37" s="247"/>
      <c r="BBK37" s="247"/>
      <c r="BBL37" s="247"/>
      <c r="BBM37" s="247">
        <v>630783.06000000006</v>
      </c>
      <c r="BBN37" s="247"/>
      <c r="BBO37" s="247"/>
      <c r="BBP37" s="247"/>
      <c r="BBQ37" s="247"/>
      <c r="BBR37" s="247"/>
      <c r="BBS37" s="247"/>
      <c r="BBT37" s="247"/>
      <c r="BBU37" s="247"/>
      <c r="BBV37" s="247"/>
      <c r="BBW37" s="247"/>
      <c r="BBX37" s="247"/>
      <c r="BBY37" s="247"/>
      <c r="BBZ37" s="247"/>
      <c r="BCA37" s="247"/>
      <c r="BCB37" s="247">
        <v>81163.02</v>
      </c>
      <c r="BCC37" s="247"/>
      <c r="BCD37" s="247"/>
      <c r="BCE37" s="247"/>
      <c r="BCF37" s="247"/>
      <c r="BCG37" s="247"/>
      <c r="BCH37" s="247"/>
      <c r="BCI37" s="247"/>
      <c r="BCJ37" s="247"/>
      <c r="BCK37" s="247"/>
      <c r="BCL37" s="247"/>
      <c r="BCM37" s="247">
        <v>630783.06000000006</v>
      </c>
      <c r="BCN37" s="247"/>
      <c r="BCO37" s="247"/>
      <c r="BCP37" s="247"/>
      <c r="BCQ37" s="247"/>
      <c r="BCR37" s="247"/>
      <c r="BCS37" s="247"/>
      <c r="BCT37" s="247"/>
      <c r="BCU37" s="247"/>
      <c r="BCV37" s="247"/>
      <c r="BCW37" s="247"/>
      <c r="BCX37" s="247"/>
      <c r="BCY37" s="247"/>
      <c r="BCZ37" s="247"/>
      <c r="BDA37" s="248"/>
      <c r="BDB37" s="247">
        <v>16061.28</v>
      </c>
      <c r="BDC37" s="247"/>
      <c r="BDD37" s="247"/>
      <c r="BDE37" s="247"/>
      <c r="BDF37" s="247"/>
      <c r="BDG37" s="247"/>
      <c r="BDH37" s="247"/>
      <c r="BDI37" s="247"/>
      <c r="BDJ37" s="247"/>
      <c r="BDK37" s="247"/>
      <c r="BDL37" s="247"/>
      <c r="BDM37" s="247">
        <v>50456</v>
      </c>
      <c r="BDN37" s="247"/>
      <c r="BDO37" s="247"/>
      <c r="BDP37" s="247"/>
      <c r="BDQ37" s="247"/>
      <c r="BDR37" s="247"/>
      <c r="BDS37" s="247"/>
      <c r="BDT37" s="247"/>
      <c r="BDU37" s="247"/>
      <c r="BDV37" s="247"/>
      <c r="BDW37" s="247"/>
      <c r="BDX37" s="247"/>
      <c r="BDY37" s="247"/>
      <c r="BDZ37" s="247"/>
      <c r="BEA37" s="247"/>
      <c r="BEB37" s="247">
        <v>16061.28</v>
      </c>
      <c r="BEC37" s="247"/>
      <c r="BED37" s="247"/>
      <c r="BEE37" s="247"/>
      <c r="BEF37" s="247"/>
      <c r="BEG37" s="247"/>
      <c r="BEH37" s="247"/>
      <c r="BEI37" s="247"/>
      <c r="BEJ37" s="247"/>
      <c r="BEK37" s="247"/>
      <c r="BEL37" s="247"/>
      <c r="BEM37" s="247">
        <v>50456</v>
      </c>
      <c r="BEN37" s="247"/>
      <c r="BEO37" s="247"/>
      <c r="BEP37" s="247"/>
      <c r="BEQ37" s="247"/>
      <c r="BER37" s="247"/>
      <c r="BES37" s="247"/>
      <c r="BET37" s="247"/>
      <c r="BEU37" s="247"/>
      <c r="BEV37" s="247"/>
      <c r="BEW37" s="247"/>
      <c r="BEX37" s="247"/>
      <c r="BEY37" s="247"/>
      <c r="BEZ37" s="247"/>
      <c r="BFA37" s="248"/>
      <c r="BFB37" s="247">
        <v>56555.02</v>
      </c>
      <c r="BFC37" s="247"/>
      <c r="BFD37" s="247"/>
      <c r="BFE37" s="247"/>
      <c r="BFF37" s="247"/>
      <c r="BFG37" s="247"/>
      <c r="BFH37" s="247"/>
      <c r="BFI37" s="247"/>
      <c r="BFJ37" s="247"/>
      <c r="BFK37" s="247"/>
      <c r="BFL37" s="247"/>
      <c r="BFM37" s="247">
        <v>104935.84</v>
      </c>
      <c r="BFN37" s="247"/>
      <c r="BFO37" s="247"/>
      <c r="BFP37" s="247"/>
      <c r="BFQ37" s="247"/>
      <c r="BFR37" s="247"/>
      <c r="BFS37" s="247"/>
      <c r="BFT37" s="247"/>
      <c r="BFU37" s="247"/>
      <c r="BFV37" s="247"/>
      <c r="BFW37" s="247"/>
      <c r="BFX37" s="247"/>
      <c r="BFY37" s="247"/>
      <c r="BFZ37" s="247"/>
      <c r="BGA37" s="247"/>
      <c r="BGB37" s="247">
        <v>56555.02</v>
      </c>
      <c r="BGC37" s="247"/>
      <c r="BGD37" s="247"/>
      <c r="BGE37" s="247"/>
      <c r="BGF37" s="247"/>
      <c r="BGG37" s="247"/>
      <c r="BGH37" s="247"/>
      <c r="BGI37" s="247"/>
      <c r="BGJ37" s="247"/>
      <c r="BGK37" s="247"/>
      <c r="BGL37" s="247"/>
      <c r="BGM37" s="247">
        <v>104935.84</v>
      </c>
      <c r="BGN37" s="247"/>
      <c r="BGO37" s="247"/>
      <c r="BGP37" s="247"/>
      <c r="BGQ37" s="247"/>
      <c r="BGR37" s="247"/>
      <c r="BGS37" s="247"/>
      <c r="BGT37" s="247"/>
      <c r="BGU37" s="247"/>
      <c r="BGV37" s="247"/>
      <c r="BGW37" s="247"/>
      <c r="BGX37" s="247"/>
      <c r="BGY37" s="247"/>
      <c r="BGZ37" s="247"/>
      <c r="BHA37" s="248"/>
      <c r="BHB37" s="247">
        <v>22796.91</v>
      </c>
      <c r="BHC37" s="247"/>
      <c r="BHD37" s="247"/>
      <c r="BHE37" s="247"/>
      <c r="BHF37" s="247"/>
      <c r="BHG37" s="247"/>
      <c r="BHH37" s="247"/>
      <c r="BHI37" s="247"/>
      <c r="BHJ37" s="247"/>
      <c r="BHK37" s="247"/>
      <c r="BHL37" s="247"/>
      <c r="BHM37" s="247">
        <v>72318.710000000006</v>
      </c>
      <c r="BHN37" s="247"/>
      <c r="BHO37" s="247"/>
      <c r="BHP37" s="247"/>
      <c r="BHQ37" s="247"/>
      <c r="BHR37" s="247"/>
      <c r="BHS37" s="247"/>
      <c r="BHT37" s="247"/>
      <c r="BHU37" s="247"/>
      <c r="BHV37" s="247"/>
      <c r="BHW37" s="247"/>
      <c r="BHX37" s="247"/>
      <c r="BHY37" s="247"/>
      <c r="BHZ37" s="247"/>
      <c r="BIA37" s="247"/>
      <c r="BIB37" s="247">
        <v>22796.91</v>
      </c>
      <c r="BIC37" s="247"/>
      <c r="BID37" s="247"/>
      <c r="BIE37" s="247"/>
      <c r="BIF37" s="247"/>
      <c r="BIG37" s="247"/>
      <c r="BIH37" s="247"/>
      <c r="BII37" s="247"/>
      <c r="BIJ37" s="247"/>
      <c r="BIK37" s="247"/>
      <c r="BIL37" s="247"/>
      <c r="BIM37" s="247">
        <v>72318.710000000006</v>
      </c>
      <c r="BIN37" s="247"/>
      <c r="BIO37" s="247"/>
      <c r="BIP37" s="247"/>
      <c r="BIQ37" s="247"/>
      <c r="BIR37" s="247"/>
      <c r="BIS37" s="247"/>
      <c r="BIT37" s="247"/>
      <c r="BIU37" s="247"/>
      <c r="BIV37" s="247"/>
      <c r="BIW37" s="247"/>
      <c r="BIX37" s="247"/>
      <c r="BIY37" s="247"/>
      <c r="BIZ37" s="247"/>
      <c r="BJA37" s="248"/>
      <c r="BJB37" s="247">
        <v>0</v>
      </c>
      <c r="BJC37" s="247"/>
      <c r="BJD37" s="247"/>
      <c r="BJE37" s="247"/>
      <c r="BJF37" s="247"/>
      <c r="BJG37" s="247"/>
      <c r="BJH37" s="247"/>
      <c r="BJI37" s="247"/>
      <c r="BJJ37" s="247"/>
      <c r="BJK37" s="247"/>
      <c r="BJL37" s="247"/>
      <c r="BJM37" s="247">
        <v>0</v>
      </c>
      <c r="BJN37" s="247"/>
      <c r="BJO37" s="247"/>
      <c r="BJP37" s="247"/>
      <c r="BJQ37" s="247"/>
      <c r="BJR37" s="247"/>
      <c r="BJS37" s="247"/>
      <c r="BJT37" s="247"/>
      <c r="BJU37" s="247"/>
      <c r="BJV37" s="247"/>
      <c r="BJW37" s="247"/>
      <c r="BJX37" s="247"/>
      <c r="BJY37" s="247"/>
      <c r="BJZ37" s="247"/>
      <c r="BKA37" s="247"/>
      <c r="BKB37" s="247">
        <v>0</v>
      </c>
      <c r="BKC37" s="247"/>
      <c r="BKD37" s="247"/>
      <c r="BKE37" s="247"/>
      <c r="BKF37" s="247"/>
      <c r="BKG37" s="247"/>
      <c r="BKH37" s="247"/>
      <c r="BKI37" s="247"/>
      <c r="BKJ37" s="247"/>
      <c r="BKK37" s="247"/>
      <c r="BKL37" s="247"/>
      <c r="BKM37" s="247">
        <v>0</v>
      </c>
      <c r="BKN37" s="247"/>
      <c r="BKO37" s="247"/>
      <c r="BKP37" s="247"/>
      <c r="BKQ37" s="247"/>
      <c r="BKR37" s="247"/>
      <c r="BKS37" s="247"/>
      <c r="BKT37" s="247"/>
      <c r="BKU37" s="247"/>
      <c r="BKV37" s="247"/>
      <c r="BKW37" s="247"/>
      <c r="BKX37" s="247"/>
      <c r="BKY37" s="247"/>
      <c r="BKZ37" s="247"/>
      <c r="BLA37" s="248"/>
      <c r="BLB37" s="247">
        <f>BMB37+10500</f>
        <v>104783.05</v>
      </c>
      <c r="BLC37" s="247"/>
      <c r="BLD37" s="247"/>
      <c r="BLE37" s="247"/>
      <c r="BLF37" s="247"/>
      <c r="BLG37" s="247"/>
      <c r="BLH37" s="247"/>
      <c r="BLI37" s="247"/>
      <c r="BLJ37" s="247"/>
      <c r="BLK37" s="247"/>
      <c r="BLL37" s="247"/>
      <c r="BLM37" s="247">
        <f>BMM37+38500</f>
        <v>250200</v>
      </c>
      <c r="BLN37" s="247"/>
      <c r="BLO37" s="247"/>
      <c r="BLP37" s="247"/>
      <c r="BLQ37" s="247"/>
      <c r="BLR37" s="247"/>
      <c r="BLS37" s="247"/>
      <c r="BLT37" s="247"/>
      <c r="BLU37" s="247"/>
      <c r="BLV37" s="247"/>
      <c r="BLW37" s="247"/>
      <c r="BLX37" s="247"/>
      <c r="BLY37" s="247"/>
      <c r="BLZ37" s="247"/>
      <c r="BMA37" s="247"/>
      <c r="BMB37" s="247">
        <v>94283.05</v>
      </c>
      <c r="BMC37" s="247"/>
      <c r="BMD37" s="247"/>
      <c r="BME37" s="247"/>
      <c r="BMF37" s="247"/>
      <c r="BMG37" s="247"/>
      <c r="BMH37" s="247"/>
      <c r="BMI37" s="247"/>
      <c r="BMJ37" s="247"/>
      <c r="BMK37" s="247"/>
      <c r="BML37" s="247"/>
      <c r="BMM37" s="247">
        <v>211700</v>
      </c>
      <c r="BMN37" s="247"/>
      <c r="BMO37" s="247"/>
      <c r="BMP37" s="247"/>
      <c r="BMQ37" s="247"/>
      <c r="BMR37" s="247"/>
      <c r="BMS37" s="247"/>
      <c r="BMT37" s="247"/>
      <c r="BMU37" s="247"/>
      <c r="BMV37" s="247"/>
      <c r="BMW37" s="247"/>
      <c r="BMX37" s="247"/>
      <c r="BMY37" s="247"/>
      <c r="BMZ37" s="247"/>
      <c r="BNA37" s="248"/>
      <c r="BNB37" s="31"/>
      <c r="BNC37" s="31"/>
      <c r="BND37" s="31"/>
      <c r="BNE37" s="31"/>
      <c r="BNF37" s="31"/>
      <c r="BNG37" s="31"/>
      <c r="BNH37" s="31"/>
      <c r="BNI37" s="31"/>
      <c r="BNJ37" s="31"/>
      <c r="BNK37" s="31"/>
      <c r="BNL37" s="31"/>
      <c r="BNM37" s="31"/>
      <c r="BNN37" s="31"/>
      <c r="BNO37" s="31"/>
      <c r="BNP37" s="31"/>
      <c r="BNQ37" s="31"/>
      <c r="BNR37" s="31"/>
      <c r="BNS37" s="31"/>
      <c r="BNT37" s="31"/>
      <c r="BNU37" s="31"/>
      <c r="BNV37" s="31"/>
      <c r="BNW37" s="31"/>
      <c r="BNX37" s="31"/>
      <c r="BNY37" s="31"/>
      <c r="BNZ37" s="31"/>
      <c r="BOA37" s="31"/>
      <c r="BOB37" s="31"/>
      <c r="BOC37" s="31"/>
      <c r="BOD37" s="31"/>
      <c r="BOE37" s="31"/>
      <c r="BOF37" s="31"/>
      <c r="BOG37" s="31"/>
      <c r="BOH37" s="31"/>
      <c r="BOI37" s="31"/>
      <c r="BOJ37" s="31"/>
      <c r="BOK37" s="31"/>
      <c r="BOL37" s="31"/>
      <c r="BOM37" s="31"/>
      <c r="BON37" s="31"/>
      <c r="BOO37" s="31"/>
      <c r="BOP37" s="31"/>
      <c r="BOQ37" s="31"/>
      <c r="BOR37" s="31"/>
      <c r="BOS37" s="31"/>
      <c r="BOT37" s="31"/>
      <c r="BOU37" s="31"/>
      <c r="BOV37" s="31"/>
      <c r="BOW37" s="31"/>
      <c r="BOX37" s="31"/>
      <c r="BOY37" s="31"/>
      <c r="BOZ37" s="31"/>
      <c r="BPA37" s="31"/>
    </row>
    <row r="38" spans="1:1769" s="21" customFormat="1" ht="12.75" customHeight="1">
      <c r="A38" s="249" t="s">
        <v>43</v>
      </c>
      <c r="B38" s="249"/>
      <c r="C38" s="249"/>
      <c r="D38" s="249"/>
      <c r="E38" s="249"/>
      <c r="F38" s="249"/>
      <c r="G38" s="249"/>
      <c r="H38" s="249"/>
      <c r="I38" s="249"/>
      <c r="J38" s="249"/>
      <c r="K38" s="249"/>
      <c r="L38" s="249"/>
      <c r="M38" s="249"/>
      <c r="N38" s="249"/>
      <c r="O38" s="249"/>
      <c r="P38" s="249"/>
      <c r="Q38" s="249"/>
      <c r="R38" s="249"/>
      <c r="S38" s="249"/>
      <c r="T38" s="249"/>
      <c r="U38" s="249"/>
      <c r="V38" s="249"/>
      <c r="W38" s="249"/>
      <c r="X38" s="249"/>
      <c r="Y38" s="249"/>
      <c r="Z38" s="249"/>
      <c r="AA38" s="249"/>
      <c r="AB38" s="249"/>
      <c r="AC38" s="249"/>
      <c r="AD38" s="249"/>
      <c r="AE38" s="249"/>
      <c r="AF38" s="249"/>
      <c r="AG38" s="249"/>
      <c r="AH38" s="249"/>
      <c r="AI38" s="249"/>
      <c r="AJ38" s="249"/>
      <c r="AK38" s="249"/>
      <c r="AL38" s="249"/>
      <c r="AM38" s="249"/>
      <c r="AN38" s="249"/>
      <c r="AO38" s="249"/>
      <c r="AP38" s="249"/>
      <c r="AQ38" s="249"/>
      <c r="AR38" s="249"/>
      <c r="AS38" s="250" t="s">
        <v>45</v>
      </c>
      <c r="AT38" s="251"/>
      <c r="AU38" s="251"/>
      <c r="AV38" s="251"/>
      <c r="AW38" s="251"/>
      <c r="AX38" s="251"/>
      <c r="AY38" s="251"/>
      <c r="AZ38" s="251"/>
      <c r="BA38" s="251"/>
      <c r="BB38" s="247">
        <f>DB38+FB38+HB38+JB38+LB38+NB38+PB38+RB38+TB38+VB38+XB38+ZB38+ABB38+ADB38+AFB38+AHB38+AJB38+ALB38+ANB38+APB38+ARB38+ATB38+AVB38+AXB38+AZB38+BBB38+BDB38+BFB38+BHB38+BJB38+BLB38</f>
        <v>1000</v>
      </c>
      <c r="BC38" s="247"/>
      <c r="BD38" s="247"/>
      <c r="BE38" s="247"/>
      <c r="BF38" s="247"/>
      <c r="BG38" s="247"/>
      <c r="BH38" s="247"/>
      <c r="BI38" s="247"/>
      <c r="BJ38" s="247"/>
      <c r="BK38" s="247"/>
      <c r="BL38" s="247"/>
      <c r="BM38" s="247">
        <f>DM38+FM38+HM38+JM38+LM38+NM38+PM38+RM38+TM38+VM38+XM38+ZM38+ABM38+ADM38+AFM38+AHM38+AJM38+ALM38+ANM38+APM38+ARM38+ATM38+AVM38+AXM38+AZM38+BBM38+BDM38+BFM38+BHM38+BJM38+BLM38</f>
        <v>3000</v>
      </c>
      <c r="BN38" s="247"/>
      <c r="BO38" s="247"/>
      <c r="BP38" s="247"/>
      <c r="BQ38" s="247"/>
      <c r="BR38" s="247"/>
      <c r="BS38" s="247"/>
      <c r="BT38" s="247"/>
      <c r="BU38" s="247"/>
      <c r="BV38" s="247"/>
      <c r="BW38" s="247"/>
      <c r="BX38" s="247"/>
      <c r="BY38" s="247"/>
      <c r="BZ38" s="247"/>
      <c r="CA38" s="247"/>
      <c r="CB38" s="247">
        <f>EB38+GB38+IB38+KB38+MB38+OB38+QB38+SB38+UB38+WB38+YB38+AAB38+ACB38+AEB38+AGB38+AIB38+AKB38+AMB38+AOB38+AQB38+ASB38+AUB38+AWB38+AYB38+BAB38+BCB38+BEB38+BGB38+BIB38+BKB38+BMB38</f>
        <v>0</v>
      </c>
      <c r="CC38" s="247"/>
      <c r="CD38" s="247"/>
      <c r="CE38" s="247"/>
      <c r="CF38" s="247"/>
      <c r="CG38" s="247"/>
      <c r="CH38" s="247"/>
      <c r="CI38" s="247"/>
      <c r="CJ38" s="247"/>
      <c r="CK38" s="247"/>
      <c r="CL38" s="247"/>
      <c r="CM38" s="247">
        <f>EM38+GM38+IM38+KM38+MM38+OM38+QM38+SM38+UM38+WM38+YM38+AAM38+ACM38+AEM38+AGM38+AIM38+AKM38+AMM38+AOM38+AQM38+ASM38+AUM38+AWM38+AYM38+BAM38+BCM38+BEM38+BGM38+BIM38+BKM38+BMM38</f>
        <v>0</v>
      </c>
      <c r="CN38" s="247"/>
      <c r="CO38" s="247"/>
      <c r="CP38" s="247"/>
      <c r="CQ38" s="247"/>
      <c r="CR38" s="247"/>
      <c r="CS38" s="247"/>
      <c r="CT38" s="247"/>
      <c r="CU38" s="247"/>
      <c r="CV38" s="247"/>
      <c r="CW38" s="247"/>
      <c r="CX38" s="247"/>
      <c r="CY38" s="247"/>
      <c r="CZ38" s="247"/>
      <c r="DA38" s="248"/>
      <c r="DB38" s="247">
        <v>0</v>
      </c>
      <c r="DC38" s="247"/>
      <c r="DD38" s="247"/>
      <c r="DE38" s="247"/>
      <c r="DF38" s="247"/>
      <c r="DG38" s="247"/>
      <c r="DH38" s="247"/>
      <c r="DI38" s="247"/>
      <c r="DJ38" s="247"/>
      <c r="DK38" s="247"/>
      <c r="DL38" s="247"/>
      <c r="DM38" s="247">
        <v>0</v>
      </c>
      <c r="DN38" s="247"/>
      <c r="DO38" s="247"/>
      <c r="DP38" s="247"/>
      <c r="DQ38" s="247"/>
      <c r="DR38" s="247"/>
      <c r="DS38" s="247"/>
      <c r="DT38" s="247"/>
      <c r="DU38" s="247"/>
      <c r="DV38" s="247"/>
      <c r="DW38" s="247"/>
      <c r="DX38" s="247"/>
      <c r="DY38" s="247"/>
      <c r="DZ38" s="247"/>
      <c r="EA38" s="247"/>
      <c r="EB38" s="247">
        <v>0</v>
      </c>
      <c r="EC38" s="247"/>
      <c r="ED38" s="247"/>
      <c r="EE38" s="247"/>
      <c r="EF38" s="247"/>
      <c r="EG38" s="247"/>
      <c r="EH38" s="247"/>
      <c r="EI38" s="247"/>
      <c r="EJ38" s="247"/>
      <c r="EK38" s="247"/>
      <c r="EL38" s="247"/>
      <c r="EM38" s="247">
        <v>0</v>
      </c>
      <c r="EN38" s="247"/>
      <c r="EO38" s="247"/>
      <c r="EP38" s="247"/>
      <c r="EQ38" s="247"/>
      <c r="ER38" s="247"/>
      <c r="ES38" s="247"/>
      <c r="ET38" s="247"/>
      <c r="EU38" s="247"/>
      <c r="EV38" s="247"/>
      <c r="EW38" s="247"/>
      <c r="EX38" s="247"/>
      <c r="EY38" s="247"/>
      <c r="EZ38" s="247"/>
      <c r="FA38" s="248"/>
      <c r="FB38" s="247">
        <v>0</v>
      </c>
      <c r="FC38" s="247"/>
      <c r="FD38" s="247"/>
      <c r="FE38" s="247"/>
      <c r="FF38" s="247"/>
      <c r="FG38" s="247"/>
      <c r="FH38" s="247"/>
      <c r="FI38" s="247"/>
      <c r="FJ38" s="247"/>
      <c r="FK38" s="247"/>
      <c r="FL38" s="247"/>
      <c r="FM38" s="247">
        <v>0</v>
      </c>
      <c r="FN38" s="247"/>
      <c r="FO38" s="247"/>
      <c r="FP38" s="247"/>
      <c r="FQ38" s="247"/>
      <c r="FR38" s="247"/>
      <c r="FS38" s="247"/>
      <c r="FT38" s="247"/>
      <c r="FU38" s="247"/>
      <c r="FV38" s="247"/>
      <c r="FW38" s="247"/>
      <c r="FX38" s="247"/>
      <c r="FY38" s="247"/>
      <c r="FZ38" s="247"/>
      <c r="GA38" s="247"/>
      <c r="GB38" s="247">
        <v>0</v>
      </c>
      <c r="GC38" s="247"/>
      <c r="GD38" s="247"/>
      <c r="GE38" s="247"/>
      <c r="GF38" s="247"/>
      <c r="GG38" s="247"/>
      <c r="GH38" s="247"/>
      <c r="GI38" s="247"/>
      <c r="GJ38" s="247"/>
      <c r="GK38" s="247"/>
      <c r="GL38" s="247"/>
      <c r="GM38" s="247">
        <v>0</v>
      </c>
      <c r="GN38" s="247"/>
      <c r="GO38" s="247"/>
      <c r="GP38" s="247"/>
      <c r="GQ38" s="247"/>
      <c r="GR38" s="247"/>
      <c r="GS38" s="247"/>
      <c r="GT38" s="247"/>
      <c r="GU38" s="247"/>
      <c r="GV38" s="247"/>
      <c r="GW38" s="247"/>
      <c r="GX38" s="247"/>
      <c r="GY38" s="247"/>
      <c r="GZ38" s="247"/>
      <c r="HA38" s="248"/>
      <c r="HB38" s="247">
        <v>0</v>
      </c>
      <c r="HC38" s="247"/>
      <c r="HD38" s="247"/>
      <c r="HE38" s="247"/>
      <c r="HF38" s="247"/>
      <c r="HG38" s="247"/>
      <c r="HH38" s="247"/>
      <c r="HI38" s="247"/>
      <c r="HJ38" s="247"/>
      <c r="HK38" s="247"/>
      <c r="HL38" s="247"/>
      <c r="HM38" s="247">
        <v>0</v>
      </c>
      <c r="HN38" s="247"/>
      <c r="HO38" s="247"/>
      <c r="HP38" s="247"/>
      <c r="HQ38" s="247"/>
      <c r="HR38" s="247"/>
      <c r="HS38" s="247"/>
      <c r="HT38" s="247"/>
      <c r="HU38" s="247"/>
      <c r="HV38" s="247"/>
      <c r="HW38" s="247"/>
      <c r="HX38" s="247"/>
      <c r="HY38" s="247"/>
      <c r="HZ38" s="247"/>
      <c r="IA38" s="247"/>
      <c r="IB38" s="247">
        <v>0</v>
      </c>
      <c r="IC38" s="247"/>
      <c r="ID38" s="247"/>
      <c r="IE38" s="247"/>
      <c r="IF38" s="247"/>
      <c r="IG38" s="247"/>
      <c r="IH38" s="247"/>
      <c r="II38" s="247"/>
      <c r="IJ38" s="247"/>
      <c r="IK38" s="247"/>
      <c r="IL38" s="247"/>
      <c r="IM38" s="247">
        <v>0</v>
      </c>
      <c r="IN38" s="247"/>
      <c r="IO38" s="247"/>
      <c r="IP38" s="247"/>
      <c r="IQ38" s="247"/>
      <c r="IR38" s="247"/>
      <c r="IS38" s="247"/>
      <c r="IT38" s="247"/>
      <c r="IU38" s="247"/>
      <c r="IV38" s="247"/>
      <c r="IW38" s="247"/>
      <c r="IX38" s="247"/>
      <c r="IY38" s="247"/>
      <c r="IZ38" s="247"/>
      <c r="JA38" s="248"/>
      <c r="JB38" s="247">
        <v>0</v>
      </c>
      <c r="JC38" s="247"/>
      <c r="JD38" s="247"/>
      <c r="JE38" s="247"/>
      <c r="JF38" s="247"/>
      <c r="JG38" s="247"/>
      <c r="JH38" s="247"/>
      <c r="JI38" s="247"/>
      <c r="JJ38" s="247"/>
      <c r="JK38" s="247"/>
      <c r="JL38" s="247"/>
      <c r="JM38" s="247">
        <v>0</v>
      </c>
      <c r="JN38" s="247"/>
      <c r="JO38" s="247"/>
      <c r="JP38" s="247"/>
      <c r="JQ38" s="247"/>
      <c r="JR38" s="247"/>
      <c r="JS38" s="247"/>
      <c r="JT38" s="247"/>
      <c r="JU38" s="247"/>
      <c r="JV38" s="247"/>
      <c r="JW38" s="247"/>
      <c r="JX38" s="247"/>
      <c r="JY38" s="247"/>
      <c r="JZ38" s="247"/>
      <c r="KA38" s="247"/>
      <c r="KB38" s="247">
        <v>0</v>
      </c>
      <c r="KC38" s="247"/>
      <c r="KD38" s="247"/>
      <c r="KE38" s="247"/>
      <c r="KF38" s="247"/>
      <c r="KG38" s="247"/>
      <c r="KH38" s="247"/>
      <c r="KI38" s="247"/>
      <c r="KJ38" s="247"/>
      <c r="KK38" s="247"/>
      <c r="KL38" s="247"/>
      <c r="KM38" s="247">
        <v>0</v>
      </c>
      <c r="KN38" s="247"/>
      <c r="KO38" s="247"/>
      <c r="KP38" s="247"/>
      <c r="KQ38" s="247"/>
      <c r="KR38" s="247"/>
      <c r="KS38" s="247"/>
      <c r="KT38" s="247"/>
      <c r="KU38" s="247"/>
      <c r="KV38" s="247"/>
      <c r="KW38" s="247"/>
      <c r="KX38" s="247"/>
      <c r="KY38" s="247"/>
      <c r="KZ38" s="247"/>
      <c r="LA38" s="248"/>
      <c r="LB38" s="247">
        <v>0</v>
      </c>
      <c r="LC38" s="247"/>
      <c r="LD38" s="247"/>
      <c r="LE38" s="247"/>
      <c r="LF38" s="247"/>
      <c r="LG38" s="247"/>
      <c r="LH38" s="247"/>
      <c r="LI38" s="247"/>
      <c r="LJ38" s="247"/>
      <c r="LK38" s="247"/>
      <c r="LL38" s="247"/>
      <c r="LM38" s="247">
        <v>0</v>
      </c>
      <c r="LN38" s="247"/>
      <c r="LO38" s="247"/>
      <c r="LP38" s="247"/>
      <c r="LQ38" s="247"/>
      <c r="LR38" s="247"/>
      <c r="LS38" s="247"/>
      <c r="LT38" s="247"/>
      <c r="LU38" s="247"/>
      <c r="LV38" s="247"/>
      <c r="LW38" s="247"/>
      <c r="LX38" s="247"/>
      <c r="LY38" s="247"/>
      <c r="LZ38" s="247"/>
      <c r="MA38" s="247"/>
      <c r="MB38" s="247">
        <v>0</v>
      </c>
      <c r="MC38" s="247"/>
      <c r="MD38" s="247"/>
      <c r="ME38" s="247"/>
      <c r="MF38" s="247"/>
      <c r="MG38" s="247"/>
      <c r="MH38" s="247"/>
      <c r="MI38" s="247"/>
      <c r="MJ38" s="247"/>
      <c r="MK38" s="247"/>
      <c r="ML38" s="247"/>
      <c r="MM38" s="247">
        <v>0</v>
      </c>
      <c r="MN38" s="247"/>
      <c r="MO38" s="247"/>
      <c r="MP38" s="247"/>
      <c r="MQ38" s="247"/>
      <c r="MR38" s="247"/>
      <c r="MS38" s="247"/>
      <c r="MT38" s="247"/>
      <c r="MU38" s="247"/>
      <c r="MV38" s="247"/>
      <c r="MW38" s="247"/>
      <c r="MX38" s="247"/>
      <c r="MY38" s="247"/>
      <c r="MZ38" s="247"/>
      <c r="NA38" s="248"/>
      <c r="NB38" s="247">
        <v>0</v>
      </c>
      <c r="NC38" s="247"/>
      <c r="ND38" s="247"/>
      <c r="NE38" s="247"/>
      <c r="NF38" s="247"/>
      <c r="NG38" s="247"/>
      <c r="NH38" s="247"/>
      <c r="NI38" s="247"/>
      <c r="NJ38" s="247"/>
      <c r="NK38" s="247"/>
      <c r="NL38" s="247"/>
      <c r="NM38" s="247">
        <v>0</v>
      </c>
      <c r="NN38" s="247"/>
      <c r="NO38" s="247"/>
      <c r="NP38" s="247"/>
      <c r="NQ38" s="247"/>
      <c r="NR38" s="247"/>
      <c r="NS38" s="247"/>
      <c r="NT38" s="247"/>
      <c r="NU38" s="247"/>
      <c r="NV38" s="247"/>
      <c r="NW38" s="247"/>
      <c r="NX38" s="247"/>
      <c r="NY38" s="247"/>
      <c r="NZ38" s="247"/>
      <c r="OA38" s="247"/>
      <c r="OB38" s="247">
        <v>0</v>
      </c>
      <c r="OC38" s="247"/>
      <c r="OD38" s="247"/>
      <c r="OE38" s="247"/>
      <c r="OF38" s="247"/>
      <c r="OG38" s="247"/>
      <c r="OH38" s="247"/>
      <c r="OI38" s="247"/>
      <c r="OJ38" s="247"/>
      <c r="OK38" s="247"/>
      <c r="OL38" s="247"/>
      <c r="OM38" s="247">
        <v>0</v>
      </c>
      <c r="ON38" s="247"/>
      <c r="OO38" s="247"/>
      <c r="OP38" s="247"/>
      <c r="OQ38" s="247"/>
      <c r="OR38" s="247"/>
      <c r="OS38" s="247"/>
      <c r="OT38" s="247"/>
      <c r="OU38" s="247"/>
      <c r="OV38" s="247"/>
      <c r="OW38" s="247"/>
      <c r="OX38" s="247"/>
      <c r="OY38" s="247"/>
      <c r="OZ38" s="247"/>
      <c r="PA38" s="248"/>
      <c r="PB38" s="247">
        <v>0</v>
      </c>
      <c r="PC38" s="247"/>
      <c r="PD38" s="247"/>
      <c r="PE38" s="247"/>
      <c r="PF38" s="247"/>
      <c r="PG38" s="247"/>
      <c r="PH38" s="247"/>
      <c r="PI38" s="247"/>
      <c r="PJ38" s="247"/>
      <c r="PK38" s="247"/>
      <c r="PL38" s="247"/>
      <c r="PM38" s="247">
        <v>0</v>
      </c>
      <c r="PN38" s="247"/>
      <c r="PO38" s="247"/>
      <c r="PP38" s="247"/>
      <c r="PQ38" s="247"/>
      <c r="PR38" s="247"/>
      <c r="PS38" s="247"/>
      <c r="PT38" s="247"/>
      <c r="PU38" s="247"/>
      <c r="PV38" s="247"/>
      <c r="PW38" s="247"/>
      <c r="PX38" s="247"/>
      <c r="PY38" s="247"/>
      <c r="PZ38" s="247"/>
      <c r="QA38" s="247"/>
      <c r="QB38" s="247">
        <v>0</v>
      </c>
      <c r="QC38" s="247"/>
      <c r="QD38" s="247"/>
      <c r="QE38" s="247"/>
      <c r="QF38" s="247"/>
      <c r="QG38" s="247"/>
      <c r="QH38" s="247"/>
      <c r="QI38" s="247"/>
      <c r="QJ38" s="247"/>
      <c r="QK38" s="247"/>
      <c r="QL38" s="247"/>
      <c r="QM38" s="247">
        <v>0</v>
      </c>
      <c r="QN38" s="247"/>
      <c r="QO38" s="247"/>
      <c r="QP38" s="247"/>
      <c r="QQ38" s="247"/>
      <c r="QR38" s="247"/>
      <c r="QS38" s="247"/>
      <c r="QT38" s="247"/>
      <c r="QU38" s="247"/>
      <c r="QV38" s="247"/>
      <c r="QW38" s="247"/>
      <c r="QX38" s="247"/>
      <c r="QY38" s="247"/>
      <c r="QZ38" s="247"/>
      <c r="RA38" s="248"/>
      <c r="RB38" s="247">
        <v>0</v>
      </c>
      <c r="RC38" s="247"/>
      <c r="RD38" s="247"/>
      <c r="RE38" s="247"/>
      <c r="RF38" s="247"/>
      <c r="RG38" s="247"/>
      <c r="RH38" s="247"/>
      <c r="RI38" s="247"/>
      <c r="RJ38" s="247"/>
      <c r="RK38" s="247"/>
      <c r="RL38" s="247"/>
      <c r="RM38" s="247">
        <v>0</v>
      </c>
      <c r="RN38" s="247"/>
      <c r="RO38" s="247"/>
      <c r="RP38" s="247"/>
      <c r="RQ38" s="247"/>
      <c r="RR38" s="247"/>
      <c r="RS38" s="247"/>
      <c r="RT38" s="247"/>
      <c r="RU38" s="247"/>
      <c r="RV38" s="247"/>
      <c r="RW38" s="247"/>
      <c r="RX38" s="247"/>
      <c r="RY38" s="247"/>
      <c r="RZ38" s="247"/>
      <c r="SA38" s="247"/>
      <c r="SB38" s="247">
        <v>0</v>
      </c>
      <c r="SC38" s="247"/>
      <c r="SD38" s="247"/>
      <c r="SE38" s="247"/>
      <c r="SF38" s="247"/>
      <c r="SG38" s="247"/>
      <c r="SH38" s="247"/>
      <c r="SI38" s="247"/>
      <c r="SJ38" s="247"/>
      <c r="SK38" s="247"/>
      <c r="SL38" s="247"/>
      <c r="SM38" s="247">
        <v>0</v>
      </c>
      <c r="SN38" s="247"/>
      <c r="SO38" s="247"/>
      <c r="SP38" s="247"/>
      <c r="SQ38" s="247"/>
      <c r="SR38" s="247"/>
      <c r="SS38" s="247"/>
      <c r="ST38" s="247"/>
      <c r="SU38" s="247"/>
      <c r="SV38" s="247"/>
      <c r="SW38" s="247"/>
      <c r="SX38" s="247"/>
      <c r="SY38" s="247"/>
      <c r="SZ38" s="247"/>
      <c r="TA38" s="248"/>
      <c r="TB38" s="247">
        <v>0</v>
      </c>
      <c r="TC38" s="247"/>
      <c r="TD38" s="247"/>
      <c r="TE38" s="247"/>
      <c r="TF38" s="247"/>
      <c r="TG38" s="247"/>
      <c r="TH38" s="247"/>
      <c r="TI38" s="247"/>
      <c r="TJ38" s="247"/>
      <c r="TK38" s="247"/>
      <c r="TL38" s="247"/>
      <c r="TM38" s="247">
        <v>0</v>
      </c>
      <c r="TN38" s="247"/>
      <c r="TO38" s="247"/>
      <c r="TP38" s="247"/>
      <c r="TQ38" s="247"/>
      <c r="TR38" s="247"/>
      <c r="TS38" s="247"/>
      <c r="TT38" s="247"/>
      <c r="TU38" s="247"/>
      <c r="TV38" s="247"/>
      <c r="TW38" s="247"/>
      <c r="TX38" s="247"/>
      <c r="TY38" s="247"/>
      <c r="TZ38" s="247"/>
      <c r="UA38" s="247"/>
      <c r="UB38" s="247">
        <v>0</v>
      </c>
      <c r="UC38" s="247"/>
      <c r="UD38" s="247"/>
      <c r="UE38" s="247"/>
      <c r="UF38" s="247"/>
      <c r="UG38" s="247"/>
      <c r="UH38" s="247"/>
      <c r="UI38" s="247"/>
      <c r="UJ38" s="247"/>
      <c r="UK38" s="247"/>
      <c r="UL38" s="247"/>
      <c r="UM38" s="247">
        <v>0</v>
      </c>
      <c r="UN38" s="247"/>
      <c r="UO38" s="247"/>
      <c r="UP38" s="247"/>
      <c r="UQ38" s="247"/>
      <c r="UR38" s="247"/>
      <c r="US38" s="247"/>
      <c r="UT38" s="247"/>
      <c r="UU38" s="247"/>
      <c r="UV38" s="247"/>
      <c r="UW38" s="247"/>
      <c r="UX38" s="247"/>
      <c r="UY38" s="247"/>
      <c r="UZ38" s="247"/>
      <c r="VA38" s="248"/>
      <c r="VB38" s="247">
        <v>0</v>
      </c>
      <c r="VC38" s="247"/>
      <c r="VD38" s="247"/>
      <c r="VE38" s="247"/>
      <c r="VF38" s="247"/>
      <c r="VG38" s="247"/>
      <c r="VH38" s="247"/>
      <c r="VI38" s="247"/>
      <c r="VJ38" s="247"/>
      <c r="VK38" s="247"/>
      <c r="VL38" s="247"/>
      <c r="VM38" s="247">
        <v>0</v>
      </c>
      <c r="VN38" s="247"/>
      <c r="VO38" s="247"/>
      <c r="VP38" s="247"/>
      <c r="VQ38" s="247"/>
      <c r="VR38" s="247"/>
      <c r="VS38" s="247"/>
      <c r="VT38" s="247"/>
      <c r="VU38" s="247"/>
      <c r="VV38" s="247"/>
      <c r="VW38" s="247"/>
      <c r="VX38" s="247"/>
      <c r="VY38" s="247"/>
      <c r="VZ38" s="247"/>
      <c r="WA38" s="247"/>
      <c r="WB38" s="247">
        <v>0</v>
      </c>
      <c r="WC38" s="247"/>
      <c r="WD38" s="247"/>
      <c r="WE38" s="247"/>
      <c r="WF38" s="247"/>
      <c r="WG38" s="247"/>
      <c r="WH38" s="247"/>
      <c r="WI38" s="247"/>
      <c r="WJ38" s="247"/>
      <c r="WK38" s="247"/>
      <c r="WL38" s="247"/>
      <c r="WM38" s="247">
        <v>0</v>
      </c>
      <c r="WN38" s="247"/>
      <c r="WO38" s="247"/>
      <c r="WP38" s="247"/>
      <c r="WQ38" s="247"/>
      <c r="WR38" s="247"/>
      <c r="WS38" s="247"/>
      <c r="WT38" s="247"/>
      <c r="WU38" s="247"/>
      <c r="WV38" s="247"/>
      <c r="WW38" s="247"/>
      <c r="WX38" s="247"/>
      <c r="WY38" s="247"/>
      <c r="WZ38" s="247"/>
      <c r="XA38" s="248"/>
      <c r="XB38" s="247">
        <v>0</v>
      </c>
      <c r="XC38" s="247"/>
      <c r="XD38" s="247"/>
      <c r="XE38" s="247"/>
      <c r="XF38" s="247"/>
      <c r="XG38" s="247"/>
      <c r="XH38" s="247"/>
      <c r="XI38" s="247"/>
      <c r="XJ38" s="247"/>
      <c r="XK38" s="247"/>
      <c r="XL38" s="247"/>
      <c r="XM38" s="247">
        <v>0</v>
      </c>
      <c r="XN38" s="247"/>
      <c r="XO38" s="247"/>
      <c r="XP38" s="247"/>
      <c r="XQ38" s="247"/>
      <c r="XR38" s="247"/>
      <c r="XS38" s="247"/>
      <c r="XT38" s="247"/>
      <c r="XU38" s="247"/>
      <c r="XV38" s="247"/>
      <c r="XW38" s="247"/>
      <c r="XX38" s="247"/>
      <c r="XY38" s="247"/>
      <c r="XZ38" s="247"/>
      <c r="YA38" s="247"/>
      <c r="YB38" s="247">
        <v>0</v>
      </c>
      <c r="YC38" s="247"/>
      <c r="YD38" s="247"/>
      <c r="YE38" s="247"/>
      <c r="YF38" s="247"/>
      <c r="YG38" s="247"/>
      <c r="YH38" s="247"/>
      <c r="YI38" s="247"/>
      <c r="YJ38" s="247"/>
      <c r="YK38" s="247"/>
      <c r="YL38" s="247"/>
      <c r="YM38" s="247">
        <v>0</v>
      </c>
      <c r="YN38" s="247"/>
      <c r="YO38" s="247"/>
      <c r="YP38" s="247"/>
      <c r="YQ38" s="247"/>
      <c r="YR38" s="247"/>
      <c r="YS38" s="247"/>
      <c r="YT38" s="247"/>
      <c r="YU38" s="247"/>
      <c r="YV38" s="247"/>
      <c r="YW38" s="247"/>
      <c r="YX38" s="247"/>
      <c r="YY38" s="247"/>
      <c r="YZ38" s="247"/>
      <c r="ZA38" s="248"/>
      <c r="ZB38" s="247">
        <v>0</v>
      </c>
      <c r="ZC38" s="247"/>
      <c r="ZD38" s="247"/>
      <c r="ZE38" s="247"/>
      <c r="ZF38" s="247"/>
      <c r="ZG38" s="247"/>
      <c r="ZH38" s="247"/>
      <c r="ZI38" s="247"/>
      <c r="ZJ38" s="247"/>
      <c r="ZK38" s="247"/>
      <c r="ZL38" s="247"/>
      <c r="ZM38" s="247">
        <v>0</v>
      </c>
      <c r="ZN38" s="247"/>
      <c r="ZO38" s="247"/>
      <c r="ZP38" s="247"/>
      <c r="ZQ38" s="247"/>
      <c r="ZR38" s="247"/>
      <c r="ZS38" s="247"/>
      <c r="ZT38" s="247"/>
      <c r="ZU38" s="247"/>
      <c r="ZV38" s="247"/>
      <c r="ZW38" s="247"/>
      <c r="ZX38" s="247"/>
      <c r="ZY38" s="247"/>
      <c r="ZZ38" s="247"/>
      <c r="AAA38" s="247"/>
      <c r="AAB38" s="247">
        <v>0</v>
      </c>
      <c r="AAC38" s="247"/>
      <c r="AAD38" s="247"/>
      <c r="AAE38" s="247"/>
      <c r="AAF38" s="247"/>
      <c r="AAG38" s="247"/>
      <c r="AAH38" s="247"/>
      <c r="AAI38" s="247"/>
      <c r="AAJ38" s="247"/>
      <c r="AAK38" s="247"/>
      <c r="AAL38" s="247"/>
      <c r="AAM38" s="247">
        <v>0</v>
      </c>
      <c r="AAN38" s="247"/>
      <c r="AAO38" s="247"/>
      <c r="AAP38" s="247"/>
      <c r="AAQ38" s="247"/>
      <c r="AAR38" s="247"/>
      <c r="AAS38" s="247"/>
      <c r="AAT38" s="247"/>
      <c r="AAU38" s="247"/>
      <c r="AAV38" s="247"/>
      <c r="AAW38" s="247"/>
      <c r="AAX38" s="247"/>
      <c r="AAY38" s="247"/>
      <c r="AAZ38" s="247"/>
      <c r="ABA38" s="248"/>
      <c r="ABB38" s="247">
        <v>0</v>
      </c>
      <c r="ABC38" s="247"/>
      <c r="ABD38" s="247"/>
      <c r="ABE38" s="247"/>
      <c r="ABF38" s="247"/>
      <c r="ABG38" s="247"/>
      <c r="ABH38" s="247"/>
      <c r="ABI38" s="247"/>
      <c r="ABJ38" s="247"/>
      <c r="ABK38" s="247"/>
      <c r="ABL38" s="247"/>
      <c r="ABM38" s="247">
        <v>0</v>
      </c>
      <c r="ABN38" s="247"/>
      <c r="ABO38" s="247"/>
      <c r="ABP38" s="247"/>
      <c r="ABQ38" s="247"/>
      <c r="ABR38" s="247"/>
      <c r="ABS38" s="247"/>
      <c r="ABT38" s="247"/>
      <c r="ABU38" s="247"/>
      <c r="ABV38" s="247"/>
      <c r="ABW38" s="247"/>
      <c r="ABX38" s="247"/>
      <c r="ABY38" s="247"/>
      <c r="ABZ38" s="247"/>
      <c r="ACA38" s="247"/>
      <c r="ACB38" s="247">
        <v>0</v>
      </c>
      <c r="ACC38" s="247"/>
      <c r="ACD38" s="247"/>
      <c r="ACE38" s="247"/>
      <c r="ACF38" s="247"/>
      <c r="ACG38" s="247"/>
      <c r="ACH38" s="247"/>
      <c r="ACI38" s="247"/>
      <c r="ACJ38" s="247"/>
      <c r="ACK38" s="247"/>
      <c r="ACL38" s="247"/>
      <c r="ACM38" s="247">
        <v>0</v>
      </c>
      <c r="ACN38" s="247"/>
      <c r="ACO38" s="247"/>
      <c r="ACP38" s="247"/>
      <c r="ACQ38" s="247"/>
      <c r="ACR38" s="247"/>
      <c r="ACS38" s="247"/>
      <c r="ACT38" s="247"/>
      <c r="ACU38" s="247"/>
      <c r="ACV38" s="247"/>
      <c r="ACW38" s="247"/>
      <c r="ACX38" s="247"/>
      <c r="ACY38" s="247"/>
      <c r="ACZ38" s="247"/>
      <c r="ADA38" s="248"/>
      <c r="ADB38" s="247">
        <v>0</v>
      </c>
      <c r="ADC38" s="247"/>
      <c r="ADD38" s="247"/>
      <c r="ADE38" s="247"/>
      <c r="ADF38" s="247"/>
      <c r="ADG38" s="247"/>
      <c r="ADH38" s="247"/>
      <c r="ADI38" s="247"/>
      <c r="ADJ38" s="247"/>
      <c r="ADK38" s="247"/>
      <c r="ADL38" s="247"/>
      <c r="ADM38" s="247">
        <v>0</v>
      </c>
      <c r="ADN38" s="247"/>
      <c r="ADO38" s="247"/>
      <c r="ADP38" s="247"/>
      <c r="ADQ38" s="247"/>
      <c r="ADR38" s="247"/>
      <c r="ADS38" s="247"/>
      <c r="ADT38" s="247"/>
      <c r="ADU38" s="247"/>
      <c r="ADV38" s="247"/>
      <c r="ADW38" s="247"/>
      <c r="ADX38" s="247"/>
      <c r="ADY38" s="247"/>
      <c r="ADZ38" s="247"/>
      <c r="AEA38" s="247"/>
      <c r="AEB38" s="247">
        <v>0</v>
      </c>
      <c r="AEC38" s="247"/>
      <c r="AED38" s="247"/>
      <c r="AEE38" s="247"/>
      <c r="AEF38" s="247"/>
      <c r="AEG38" s="247"/>
      <c r="AEH38" s="247"/>
      <c r="AEI38" s="247"/>
      <c r="AEJ38" s="247"/>
      <c r="AEK38" s="247"/>
      <c r="AEL38" s="247"/>
      <c r="AEM38" s="247">
        <v>0</v>
      </c>
      <c r="AEN38" s="247"/>
      <c r="AEO38" s="247"/>
      <c r="AEP38" s="247"/>
      <c r="AEQ38" s="247"/>
      <c r="AER38" s="247"/>
      <c r="AES38" s="247"/>
      <c r="AET38" s="247"/>
      <c r="AEU38" s="247"/>
      <c r="AEV38" s="247"/>
      <c r="AEW38" s="247"/>
      <c r="AEX38" s="247"/>
      <c r="AEY38" s="247"/>
      <c r="AEZ38" s="247"/>
      <c r="AFA38" s="248"/>
      <c r="AFB38" s="247">
        <v>0</v>
      </c>
      <c r="AFC38" s="247"/>
      <c r="AFD38" s="247"/>
      <c r="AFE38" s="247"/>
      <c r="AFF38" s="247"/>
      <c r="AFG38" s="247"/>
      <c r="AFH38" s="247"/>
      <c r="AFI38" s="247"/>
      <c r="AFJ38" s="247"/>
      <c r="AFK38" s="247"/>
      <c r="AFL38" s="247"/>
      <c r="AFM38" s="247">
        <v>0</v>
      </c>
      <c r="AFN38" s="247"/>
      <c r="AFO38" s="247"/>
      <c r="AFP38" s="247"/>
      <c r="AFQ38" s="247"/>
      <c r="AFR38" s="247"/>
      <c r="AFS38" s="247"/>
      <c r="AFT38" s="247"/>
      <c r="AFU38" s="247"/>
      <c r="AFV38" s="247"/>
      <c r="AFW38" s="247"/>
      <c r="AFX38" s="247"/>
      <c r="AFY38" s="247"/>
      <c r="AFZ38" s="247"/>
      <c r="AGA38" s="247"/>
      <c r="AGB38" s="247">
        <v>0</v>
      </c>
      <c r="AGC38" s="247"/>
      <c r="AGD38" s="247"/>
      <c r="AGE38" s="247"/>
      <c r="AGF38" s="247"/>
      <c r="AGG38" s="247"/>
      <c r="AGH38" s="247"/>
      <c r="AGI38" s="247"/>
      <c r="AGJ38" s="247"/>
      <c r="AGK38" s="247"/>
      <c r="AGL38" s="247"/>
      <c r="AGM38" s="247">
        <v>0</v>
      </c>
      <c r="AGN38" s="247"/>
      <c r="AGO38" s="247"/>
      <c r="AGP38" s="247"/>
      <c r="AGQ38" s="247"/>
      <c r="AGR38" s="247"/>
      <c r="AGS38" s="247"/>
      <c r="AGT38" s="247"/>
      <c r="AGU38" s="247"/>
      <c r="AGV38" s="247"/>
      <c r="AGW38" s="247"/>
      <c r="AGX38" s="247"/>
      <c r="AGY38" s="247"/>
      <c r="AGZ38" s="247"/>
      <c r="AHA38" s="248"/>
      <c r="AHB38" s="247">
        <v>0</v>
      </c>
      <c r="AHC38" s="247"/>
      <c r="AHD38" s="247"/>
      <c r="AHE38" s="247"/>
      <c r="AHF38" s="247"/>
      <c r="AHG38" s="247"/>
      <c r="AHH38" s="247"/>
      <c r="AHI38" s="247"/>
      <c r="AHJ38" s="247"/>
      <c r="AHK38" s="247"/>
      <c r="AHL38" s="247"/>
      <c r="AHM38" s="247">
        <v>0</v>
      </c>
      <c r="AHN38" s="247"/>
      <c r="AHO38" s="247"/>
      <c r="AHP38" s="247"/>
      <c r="AHQ38" s="247"/>
      <c r="AHR38" s="247"/>
      <c r="AHS38" s="247"/>
      <c r="AHT38" s="247"/>
      <c r="AHU38" s="247"/>
      <c r="AHV38" s="247"/>
      <c r="AHW38" s="247"/>
      <c r="AHX38" s="247"/>
      <c r="AHY38" s="247"/>
      <c r="AHZ38" s="247"/>
      <c r="AIA38" s="247"/>
      <c r="AIB38" s="247">
        <v>0</v>
      </c>
      <c r="AIC38" s="247"/>
      <c r="AID38" s="247"/>
      <c r="AIE38" s="247"/>
      <c r="AIF38" s="247"/>
      <c r="AIG38" s="247"/>
      <c r="AIH38" s="247"/>
      <c r="AII38" s="247"/>
      <c r="AIJ38" s="247"/>
      <c r="AIK38" s="247"/>
      <c r="AIL38" s="247"/>
      <c r="AIM38" s="247">
        <v>0</v>
      </c>
      <c r="AIN38" s="247"/>
      <c r="AIO38" s="247"/>
      <c r="AIP38" s="247"/>
      <c r="AIQ38" s="247"/>
      <c r="AIR38" s="247"/>
      <c r="AIS38" s="247"/>
      <c r="AIT38" s="247"/>
      <c r="AIU38" s="247"/>
      <c r="AIV38" s="247"/>
      <c r="AIW38" s="247"/>
      <c r="AIX38" s="247"/>
      <c r="AIY38" s="247"/>
      <c r="AIZ38" s="247"/>
      <c r="AJA38" s="248"/>
      <c r="AJB38" s="247">
        <v>0</v>
      </c>
      <c r="AJC38" s="247"/>
      <c r="AJD38" s="247"/>
      <c r="AJE38" s="247"/>
      <c r="AJF38" s="247"/>
      <c r="AJG38" s="247"/>
      <c r="AJH38" s="247"/>
      <c r="AJI38" s="247"/>
      <c r="AJJ38" s="247"/>
      <c r="AJK38" s="247"/>
      <c r="AJL38" s="247"/>
      <c r="AJM38" s="247">
        <v>0</v>
      </c>
      <c r="AJN38" s="247"/>
      <c r="AJO38" s="247"/>
      <c r="AJP38" s="247"/>
      <c r="AJQ38" s="247"/>
      <c r="AJR38" s="247"/>
      <c r="AJS38" s="247"/>
      <c r="AJT38" s="247"/>
      <c r="AJU38" s="247"/>
      <c r="AJV38" s="247"/>
      <c r="AJW38" s="247"/>
      <c r="AJX38" s="247"/>
      <c r="AJY38" s="247"/>
      <c r="AJZ38" s="247"/>
      <c r="AKA38" s="247"/>
      <c r="AKB38" s="247">
        <v>0</v>
      </c>
      <c r="AKC38" s="247"/>
      <c r="AKD38" s="247"/>
      <c r="AKE38" s="247"/>
      <c r="AKF38" s="247"/>
      <c r="AKG38" s="247"/>
      <c r="AKH38" s="247"/>
      <c r="AKI38" s="247"/>
      <c r="AKJ38" s="247"/>
      <c r="AKK38" s="247"/>
      <c r="AKL38" s="247"/>
      <c r="AKM38" s="247">
        <v>0</v>
      </c>
      <c r="AKN38" s="247"/>
      <c r="AKO38" s="247"/>
      <c r="AKP38" s="247"/>
      <c r="AKQ38" s="247"/>
      <c r="AKR38" s="247"/>
      <c r="AKS38" s="247"/>
      <c r="AKT38" s="247"/>
      <c r="AKU38" s="247"/>
      <c r="AKV38" s="247"/>
      <c r="AKW38" s="247"/>
      <c r="AKX38" s="247"/>
      <c r="AKY38" s="247"/>
      <c r="AKZ38" s="247"/>
      <c r="ALA38" s="248"/>
      <c r="ALB38" s="247">
        <v>0</v>
      </c>
      <c r="ALC38" s="247"/>
      <c r="ALD38" s="247"/>
      <c r="ALE38" s="247"/>
      <c r="ALF38" s="247"/>
      <c r="ALG38" s="247"/>
      <c r="ALH38" s="247"/>
      <c r="ALI38" s="247"/>
      <c r="ALJ38" s="247"/>
      <c r="ALK38" s="247"/>
      <c r="ALL38" s="247"/>
      <c r="ALM38" s="247">
        <v>0</v>
      </c>
      <c r="ALN38" s="247"/>
      <c r="ALO38" s="247"/>
      <c r="ALP38" s="247"/>
      <c r="ALQ38" s="247"/>
      <c r="ALR38" s="247"/>
      <c r="ALS38" s="247"/>
      <c r="ALT38" s="247"/>
      <c r="ALU38" s="247"/>
      <c r="ALV38" s="247"/>
      <c r="ALW38" s="247"/>
      <c r="ALX38" s="247"/>
      <c r="ALY38" s="247"/>
      <c r="ALZ38" s="247"/>
      <c r="AMA38" s="247"/>
      <c r="AMB38" s="247">
        <v>0</v>
      </c>
      <c r="AMC38" s="247"/>
      <c r="AMD38" s="247"/>
      <c r="AME38" s="247"/>
      <c r="AMF38" s="247"/>
      <c r="AMG38" s="247"/>
      <c r="AMH38" s="247"/>
      <c r="AMI38" s="247"/>
      <c r="AMJ38" s="247"/>
      <c r="AMK38" s="247"/>
      <c r="AML38" s="247"/>
      <c r="AMM38" s="247">
        <v>0</v>
      </c>
      <c r="AMN38" s="247"/>
      <c r="AMO38" s="247"/>
      <c r="AMP38" s="247"/>
      <c r="AMQ38" s="247"/>
      <c r="AMR38" s="247"/>
      <c r="AMS38" s="247"/>
      <c r="AMT38" s="247"/>
      <c r="AMU38" s="247"/>
      <c r="AMV38" s="247"/>
      <c r="AMW38" s="247"/>
      <c r="AMX38" s="247"/>
      <c r="AMY38" s="247"/>
      <c r="AMZ38" s="247"/>
      <c r="ANA38" s="248"/>
      <c r="ANB38" s="247">
        <v>0</v>
      </c>
      <c r="ANC38" s="247"/>
      <c r="AND38" s="247"/>
      <c r="ANE38" s="247"/>
      <c r="ANF38" s="247"/>
      <c r="ANG38" s="247"/>
      <c r="ANH38" s="247"/>
      <c r="ANI38" s="247"/>
      <c r="ANJ38" s="247"/>
      <c r="ANK38" s="247"/>
      <c r="ANL38" s="247"/>
      <c r="ANM38" s="247">
        <v>0</v>
      </c>
      <c r="ANN38" s="247"/>
      <c r="ANO38" s="247"/>
      <c r="ANP38" s="247"/>
      <c r="ANQ38" s="247"/>
      <c r="ANR38" s="247"/>
      <c r="ANS38" s="247"/>
      <c r="ANT38" s="247"/>
      <c r="ANU38" s="247"/>
      <c r="ANV38" s="247"/>
      <c r="ANW38" s="247"/>
      <c r="ANX38" s="247"/>
      <c r="ANY38" s="247"/>
      <c r="ANZ38" s="247"/>
      <c r="AOA38" s="247"/>
      <c r="AOB38" s="247">
        <v>0</v>
      </c>
      <c r="AOC38" s="247"/>
      <c r="AOD38" s="247"/>
      <c r="AOE38" s="247"/>
      <c r="AOF38" s="247"/>
      <c r="AOG38" s="247"/>
      <c r="AOH38" s="247"/>
      <c r="AOI38" s="247"/>
      <c r="AOJ38" s="247"/>
      <c r="AOK38" s="247"/>
      <c r="AOL38" s="247"/>
      <c r="AOM38" s="247">
        <v>0</v>
      </c>
      <c r="AON38" s="247"/>
      <c r="AOO38" s="247"/>
      <c r="AOP38" s="247"/>
      <c r="AOQ38" s="247"/>
      <c r="AOR38" s="247"/>
      <c r="AOS38" s="247"/>
      <c r="AOT38" s="247"/>
      <c r="AOU38" s="247"/>
      <c r="AOV38" s="247"/>
      <c r="AOW38" s="247"/>
      <c r="AOX38" s="247"/>
      <c r="AOY38" s="247"/>
      <c r="AOZ38" s="247"/>
      <c r="APA38" s="248"/>
      <c r="APB38" s="247">
        <v>0</v>
      </c>
      <c r="APC38" s="247"/>
      <c r="APD38" s="247"/>
      <c r="APE38" s="247"/>
      <c r="APF38" s="247"/>
      <c r="APG38" s="247"/>
      <c r="APH38" s="247"/>
      <c r="API38" s="247"/>
      <c r="APJ38" s="247"/>
      <c r="APK38" s="247"/>
      <c r="APL38" s="247"/>
      <c r="APM38" s="247">
        <v>0</v>
      </c>
      <c r="APN38" s="247"/>
      <c r="APO38" s="247"/>
      <c r="APP38" s="247"/>
      <c r="APQ38" s="247"/>
      <c r="APR38" s="247"/>
      <c r="APS38" s="247"/>
      <c r="APT38" s="247"/>
      <c r="APU38" s="247"/>
      <c r="APV38" s="247"/>
      <c r="APW38" s="247"/>
      <c r="APX38" s="247"/>
      <c r="APY38" s="247"/>
      <c r="APZ38" s="247"/>
      <c r="AQA38" s="247"/>
      <c r="AQB38" s="247">
        <v>0</v>
      </c>
      <c r="AQC38" s="247"/>
      <c r="AQD38" s="247"/>
      <c r="AQE38" s="247"/>
      <c r="AQF38" s="247"/>
      <c r="AQG38" s="247"/>
      <c r="AQH38" s="247"/>
      <c r="AQI38" s="247"/>
      <c r="AQJ38" s="247"/>
      <c r="AQK38" s="247"/>
      <c r="AQL38" s="247"/>
      <c r="AQM38" s="247">
        <v>0</v>
      </c>
      <c r="AQN38" s="247"/>
      <c r="AQO38" s="247"/>
      <c r="AQP38" s="247"/>
      <c r="AQQ38" s="247"/>
      <c r="AQR38" s="247"/>
      <c r="AQS38" s="247"/>
      <c r="AQT38" s="247"/>
      <c r="AQU38" s="247"/>
      <c r="AQV38" s="247"/>
      <c r="AQW38" s="247"/>
      <c r="AQX38" s="247"/>
      <c r="AQY38" s="247"/>
      <c r="AQZ38" s="247"/>
      <c r="ARA38" s="248"/>
      <c r="ARB38" s="247">
        <v>0</v>
      </c>
      <c r="ARC38" s="247"/>
      <c r="ARD38" s="247"/>
      <c r="ARE38" s="247"/>
      <c r="ARF38" s="247"/>
      <c r="ARG38" s="247"/>
      <c r="ARH38" s="247"/>
      <c r="ARI38" s="247"/>
      <c r="ARJ38" s="247"/>
      <c r="ARK38" s="247"/>
      <c r="ARL38" s="247"/>
      <c r="ARM38" s="247">
        <v>0</v>
      </c>
      <c r="ARN38" s="247"/>
      <c r="ARO38" s="247"/>
      <c r="ARP38" s="247"/>
      <c r="ARQ38" s="247"/>
      <c r="ARR38" s="247"/>
      <c r="ARS38" s="247"/>
      <c r="ART38" s="247"/>
      <c r="ARU38" s="247"/>
      <c r="ARV38" s="247"/>
      <c r="ARW38" s="247"/>
      <c r="ARX38" s="247"/>
      <c r="ARY38" s="247"/>
      <c r="ARZ38" s="247"/>
      <c r="ASA38" s="247"/>
      <c r="ASB38" s="247">
        <v>0</v>
      </c>
      <c r="ASC38" s="247"/>
      <c r="ASD38" s="247"/>
      <c r="ASE38" s="247"/>
      <c r="ASF38" s="247"/>
      <c r="ASG38" s="247"/>
      <c r="ASH38" s="247"/>
      <c r="ASI38" s="247"/>
      <c r="ASJ38" s="247"/>
      <c r="ASK38" s="247"/>
      <c r="ASL38" s="247"/>
      <c r="ASM38" s="247">
        <v>0</v>
      </c>
      <c r="ASN38" s="247"/>
      <c r="ASO38" s="247"/>
      <c r="ASP38" s="247"/>
      <c r="ASQ38" s="247"/>
      <c r="ASR38" s="247"/>
      <c r="ASS38" s="247"/>
      <c r="AST38" s="247"/>
      <c r="ASU38" s="247"/>
      <c r="ASV38" s="247"/>
      <c r="ASW38" s="247"/>
      <c r="ASX38" s="247"/>
      <c r="ASY38" s="247"/>
      <c r="ASZ38" s="247"/>
      <c r="ATA38" s="248"/>
      <c r="ATB38" s="247">
        <v>0</v>
      </c>
      <c r="ATC38" s="247"/>
      <c r="ATD38" s="247"/>
      <c r="ATE38" s="247"/>
      <c r="ATF38" s="247"/>
      <c r="ATG38" s="247"/>
      <c r="ATH38" s="247"/>
      <c r="ATI38" s="247"/>
      <c r="ATJ38" s="247"/>
      <c r="ATK38" s="247"/>
      <c r="ATL38" s="247"/>
      <c r="ATM38" s="247">
        <v>0</v>
      </c>
      <c r="ATN38" s="247"/>
      <c r="ATO38" s="247"/>
      <c r="ATP38" s="247"/>
      <c r="ATQ38" s="247"/>
      <c r="ATR38" s="247"/>
      <c r="ATS38" s="247"/>
      <c r="ATT38" s="247"/>
      <c r="ATU38" s="247"/>
      <c r="ATV38" s="247"/>
      <c r="ATW38" s="247"/>
      <c r="ATX38" s="247"/>
      <c r="ATY38" s="247"/>
      <c r="ATZ38" s="247"/>
      <c r="AUA38" s="247"/>
      <c r="AUB38" s="247">
        <v>0</v>
      </c>
      <c r="AUC38" s="247"/>
      <c r="AUD38" s="247"/>
      <c r="AUE38" s="247"/>
      <c r="AUF38" s="247"/>
      <c r="AUG38" s="247"/>
      <c r="AUH38" s="247"/>
      <c r="AUI38" s="247"/>
      <c r="AUJ38" s="247"/>
      <c r="AUK38" s="247"/>
      <c r="AUL38" s="247"/>
      <c r="AUM38" s="247">
        <v>0</v>
      </c>
      <c r="AUN38" s="247"/>
      <c r="AUO38" s="247"/>
      <c r="AUP38" s="247"/>
      <c r="AUQ38" s="247"/>
      <c r="AUR38" s="247"/>
      <c r="AUS38" s="247"/>
      <c r="AUT38" s="247"/>
      <c r="AUU38" s="247"/>
      <c r="AUV38" s="247"/>
      <c r="AUW38" s="247"/>
      <c r="AUX38" s="247"/>
      <c r="AUY38" s="247"/>
      <c r="AUZ38" s="247"/>
      <c r="AVA38" s="248"/>
      <c r="AVB38" s="247">
        <v>0</v>
      </c>
      <c r="AVC38" s="247"/>
      <c r="AVD38" s="247"/>
      <c r="AVE38" s="247"/>
      <c r="AVF38" s="247"/>
      <c r="AVG38" s="247"/>
      <c r="AVH38" s="247"/>
      <c r="AVI38" s="247"/>
      <c r="AVJ38" s="247"/>
      <c r="AVK38" s="247"/>
      <c r="AVL38" s="247"/>
      <c r="AVM38" s="247">
        <v>0</v>
      </c>
      <c r="AVN38" s="247"/>
      <c r="AVO38" s="247"/>
      <c r="AVP38" s="247"/>
      <c r="AVQ38" s="247"/>
      <c r="AVR38" s="247"/>
      <c r="AVS38" s="247"/>
      <c r="AVT38" s="247"/>
      <c r="AVU38" s="247"/>
      <c r="AVV38" s="247"/>
      <c r="AVW38" s="247"/>
      <c r="AVX38" s="247"/>
      <c r="AVY38" s="247"/>
      <c r="AVZ38" s="247"/>
      <c r="AWA38" s="247"/>
      <c r="AWB38" s="247">
        <v>0</v>
      </c>
      <c r="AWC38" s="247"/>
      <c r="AWD38" s="247"/>
      <c r="AWE38" s="247"/>
      <c r="AWF38" s="247"/>
      <c r="AWG38" s="247"/>
      <c r="AWH38" s="247"/>
      <c r="AWI38" s="247"/>
      <c r="AWJ38" s="247"/>
      <c r="AWK38" s="247"/>
      <c r="AWL38" s="247"/>
      <c r="AWM38" s="247">
        <v>0</v>
      </c>
      <c r="AWN38" s="247"/>
      <c r="AWO38" s="247"/>
      <c r="AWP38" s="247"/>
      <c r="AWQ38" s="247"/>
      <c r="AWR38" s="247"/>
      <c r="AWS38" s="247"/>
      <c r="AWT38" s="247"/>
      <c r="AWU38" s="247"/>
      <c r="AWV38" s="247"/>
      <c r="AWW38" s="247"/>
      <c r="AWX38" s="247"/>
      <c r="AWY38" s="247"/>
      <c r="AWZ38" s="247"/>
      <c r="AXA38" s="248"/>
      <c r="AXB38" s="247">
        <v>0</v>
      </c>
      <c r="AXC38" s="247"/>
      <c r="AXD38" s="247"/>
      <c r="AXE38" s="247"/>
      <c r="AXF38" s="247"/>
      <c r="AXG38" s="247"/>
      <c r="AXH38" s="247"/>
      <c r="AXI38" s="247"/>
      <c r="AXJ38" s="247"/>
      <c r="AXK38" s="247"/>
      <c r="AXL38" s="247"/>
      <c r="AXM38" s="247">
        <v>0</v>
      </c>
      <c r="AXN38" s="247"/>
      <c r="AXO38" s="247"/>
      <c r="AXP38" s="247"/>
      <c r="AXQ38" s="247"/>
      <c r="AXR38" s="247"/>
      <c r="AXS38" s="247"/>
      <c r="AXT38" s="247"/>
      <c r="AXU38" s="247"/>
      <c r="AXV38" s="247"/>
      <c r="AXW38" s="247"/>
      <c r="AXX38" s="247"/>
      <c r="AXY38" s="247"/>
      <c r="AXZ38" s="247"/>
      <c r="AYA38" s="247"/>
      <c r="AYB38" s="247">
        <v>0</v>
      </c>
      <c r="AYC38" s="247"/>
      <c r="AYD38" s="247"/>
      <c r="AYE38" s="247"/>
      <c r="AYF38" s="247"/>
      <c r="AYG38" s="247"/>
      <c r="AYH38" s="247"/>
      <c r="AYI38" s="247"/>
      <c r="AYJ38" s="247"/>
      <c r="AYK38" s="247"/>
      <c r="AYL38" s="247"/>
      <c r="AYM38" s="247">
        <v>0</v>
      </c>
      <c r="AYN38" s="247"/>
      <c r="AYO38" s="247"/>
      <c r="AYP38" s="247"/>
      <c r="AYQ38" s="247"/>
      <c r="AYR38" s="247"/>
      <c r="AYS38" s="247"/>
      <c r="AYT38" s="247"/>
      <c r="AYU38" s="247"/>
      <c r="AYV38" s="247"/>
      <c r="AYW38" s="247"/>
      <c r="AYX38" s="247"/>
      <c r="AYY38" s="247"/>
      <c r="AYZ38" s="247"/>
      <c r="AZA38" s="248"/>
      <c r="AZB38" s="247">
        <v>0</v>
      </c>
      <c r="AZC38" s="247"/>
      <c r="AZD38" s="247"/>
      <c r="AZE38" s="247"/>
      <c r="AZF38" s="247"/>
      <c r="AZG38" s="247"/>
      <c r="AZH38" s="247"/>
      <c r="AZI38" s="247"/>
      <c r="AZJ38" s="247"/>
      <c r="AZK38" s="247"/>
      <c r="AZL38" s="247"/>
      <c r="AZM38" s="247">
        <v>0</v>
      </c>
      <c r="AZN38" s="247"/>
      <c r="AZO38" s="247"/>
      <c r="AZP38" s="247"/>
      <c r="AZQ38" s="247"/>
      <c r="AZR38" s="247"/>
      <c r="AZS38" s="247"/>
      <c r="AZT38" s="247"/>
      <c r="AZU38" s="247"/>
      <c r="AZV38" s="247"/>
      <c r="AZW38" s="247"/>
      <c r="AZX38" s="247"/>
      <c r="AZY38" s="247"/>
      <c r="AZZ38" s="247"/>
      <c r="BAA38" s="247"/>
      <c r="BAB38" s="247">
        <v>0</v>
      </c>
      <c r="BAC38" s="247"/>
      <c r="BAD38" s="247"/>
      <c r="BAE38" s="247"/>
      <c r="BAF38" s="247"/>
      <c r="BAG38" s="247"/>
      <c r="BAH38" s="247"/>
      <c r="BAI38" s="247"/>
      <c r="BAJ38" s="247"/>
      <c r="BAK38" s="247"/>
      <c r="BAL38" s="247"/>
      <c r="BAM38" s="247">
        <v>0</v>
      </c>
      <c r="BAN38" s="247"/>
      <c r="BAO38" s="247"/>
      <c r="BAP38" s="247"/>
      <c r="BAQ38" s="247"/>
      <c r="BAR38" s="247"/>
      <c r="BAS38" s="247"/>
      <c r="BAT38" s="247"/>
      <c r="BAU38" s="247"/>
      <c r="BAV38" s="247"/>
      <c r="BAW38" s="247"/>
      <c r="BAX38" s="247"/>
      <c r="BAY38" s="247"/>
      <c r="BAZ38" s="247"/>
      <c r="BBA38" s="248"/>
      <c r="BBB38" s="247">
        <v>0</v>
      </c>
      <c r="BBC38" s="247"/>
      <c r="BBD38" s="247"/>
      <c r="BBE38" s="247"/>
      <c r="BBF38" s="247"/>
      <c r="BBG38" s="247"/>
      <c r="BBH38" s="247"/>
      <c r="BBI38" s="247"/>
      <c r="BBJ38" s="247"/>
      <c r="BBK38" s="247"/>
      <c r="BBL38" s="247"/>
      <c r="BBM38" s="247">
        <v>0</v>
      </c>
      <c r="BBN38" s="247"/>
      <c r="BBO38" s="247"/>
      <c r="BBP38" s="247"/>
      <c r="BBQ38" s="247"/>
      <c r="BBR38" s="247"/>
      <c r="BBS38" s="247"/>
      <c r="BBT38" s="247"/>
      <c r="BBU38" s="247"/>
      <c r="BBV38" s="247"/>
      <c r="BBW38" s="247"/>
      <c r="BBX38" s="247"/>
      <c r="BBY38" s="247"/>
      <c r="BBZ38" s="247"/>
      <c r="BCA38" s="247"/>
      <c r="BCB38" s="247">
        <v>0</v>
      </c>
      <c r="BCC38" s="247"/>
      <c r="BCD38" s="247"/>
      <c r="BCE38" s="247"/>
      <c r="BCF38" s="247"/>
      <c r="BCG38" s="247"/>
      <c r="BCH38" s="247"/>
      <c r="BCI38" s="247"/>
      <c r="BCJ38" s="247"/>
      <c r="BCK38" s="247"/>
      <c r="BCL38" s="247"/>
      <c r="BCM38" s="247">
        <v>0</v>
      </c>
      <c r="BCN38" s="247"/>
      <c r="BCO38" s="247"/>
      <c r="BCP38" s="247"/>
      <c r="BCQ38" s="247"/>
      <c r="BCR38" s="247"/>
      <c r="BCS38" s="247"/>
      <c r="BCT38" s="247"/>
      <c r="BCU38" s="247"/>
      <c r="BCV38" s="247"/>
      <c r="BCW38" s="247"/>
      <c r="BCX38" s="247"/>
      <c r="BCY38" s="247"/>
      <c r="BCZ38" s="247"/>
      <c r="BDA38" s="248"/>
      <c r="BDB38" s="247">
        <v>0</v>
      </c>
      <c r="BDC38" s="247"/>
      <c r="BDD38" s="247"/>
      <c r="BDE38" s="247"/>
      <c r="BDF38" s="247"/>
      <c r="BDG38" s="247"/>
      <c r="BDH38" s="247"/>
      <c r="BDI38" s="247"/>
      <c r="BDJ38" s="247"/>
      <c r="BDK38" s="247"/>
      <c r="BDL38" s="247"/>
      <c r="BDM38" s="247">
        <v>0</v>
      </c>
      <c r="BDN38" s="247"/>
      <c r="BDO38" s="247"/>
      <c r="BDP38" s="247"/>
      <c r="BDQ38" s="247"/>
      <c r="BDR38" s="247"/>
      <c r="BDS38" s="247"/>
      <c r="BDT38" s="247"/>
      <c r="BDU38" s="247"/>
      <c r="BDV38" s="247"/>
      <c r="BDW38" s="247"/>
      <c r="BDX38" s="247"/>
      <c r="BDY38" s="247"/>
      <c r="BDZ38" s="247"/>
      <c r="BEA38" s="247"/>
      <c r="BEB38" s="247">
        <v>0</v>
      </c>
      <c r="BEC38" s="247"/>
      <c r="BED38" s="247"/>
      <c r="BEE38" s="247"/>
      <c r="BEF38" s="247"/>
      <c r="BEG38" s="247"/>
      <c r="BEH38" s="247"/>
      <c r="BEI38" s="247"/>
      <c r="BEJ38" s="247"/>
      <c r="BEK38" s="247"/>
      <c r="BEL38" s="247"/>
      <c r="BEM38" s="247">
        <v>0</v>
      </c>
      <c r="BEN38" s="247"/>
      <c r="BEO38" s="247"/>
      <c r="BEP38" s="247"/>
      <c r="BEQ38" s="247"/>
      <c r="BER38" s="247"/>
      <c r="BES38" s="247"/>
      <c r="BET38" s="247"/>
      <c r="BEU38" s="247"/>
      <c r="BEV38" s="247"/>
      <c r="BEW38" s="247"/>
      <c r="BEX38" s="247"/>
      <c r="BEY38" s="247"/>
      <c r="BEZ38" s="247"/>
      <c r="BFA38" s="248"/>
      <c r="BFB38" s="247">
        <v>0</v>
      </c>
      <c r="BFC38" s="247"/>
      <c r="BFD38" s="247"/>
      <c r="BFE38" s="247"/>
      <c r="BFF38" s="247"/>
      <c r="BFG38" s="247"/>
      <c r="BFH38" s="247"/>
      <c r="BFI38" s="247"/>
      <c r="BFJ38" s="247"/>
      <c r="BFK38" s="247"/>
      <c r="BFL38" s="247"/>
      <c r="BFM38" s="247">
        <v>0</v>
      </c>
      <c r="BFN38" s="247"/>
      <c r="BFO38" s="247"/>
      <c r="BFP38" s="247"/>
      <c r="BFQ38" s="247"/>
      <c r="BFR38" s="247"/>
      <c r="BFS38" s="247"/>
      <c r="BFT38" s="247"/>
      <c r="BFU38" s="247"/>
      <c r="BFV38" s="247"/>
      <c r="BFW38" s="247"/>
      <c r="BFX38" s="247"/>
      <c r="BFY38" s="247"/>
      <c r="BFZ38" s="247"/>
      <c r="BGA38" s="247"/>
      <c r="BGB38" s="247">
        <v>0</v>
      </c>
      <c r="BGC38" s="247"/>
      <c r="BGD38" s="247"/>
      <c r="BGE38" s="247"/>
      <c r="BGF38" s="247"/>
      <c r="BGG38" s="247"/>
      <c r="BGH38" s="247"/>
      <c r="BGI38" s="247"/>
      <c r="BGJ38" s="247"/>
      <c r="BGK38" s="247"/>
      <c r="BGL38" s="247"/>
      <c r="BGM38" s="247">
        <v>0</v>
      </c>
      <c r="BGN38" s="247"/>
      <c r="BGO38" s="247"/>
      <c r="BGP38" s="247"/>
      <c r="BGQ38" s="247"/>
      <c r="BGR38" s="247"/>
      <c r="BGS38" s="247"/>
      <c r="BGT38" s="247"/>
      <c r="BGU38" s="247"/>
      <c r="BGV38" s="247"/>
      <c r="BGW38" s="247"/>
      <c r="BGX38" s="247"/>
      <c r="BGY38" s="247"/>
      <c r="BGZ38" s="247"/>
      <c r="BHA38" s="248"/>
      <c r="BHB38" s="247">
        <v>0</v>
      </c>
      <c r="BHC38" s="247"/>
      <c r="BHD38" s="247"/>
      <c r="BHE38" s="247"/>
      <c r="BHF38" s="247"/>
      <c r="BHG38" s="247"/>
      <c r="BHH38" s="247"/>
      <c r="BHI38" s="247"/>
      <c r="BHJ38" s="247"/>
      <c r="BHK38" s="247"/>
      <c r="BHL38" s="247"/>
      <c r="BHM38" s="247">
        <v>0</v>
      </c>
      <c r="BHN38" s="247"/>
      <c r="BHO38" s="247"/>
      <c r="BHP38" s="247"/>
      <c r="BHQ38" s="247"/>
      <c r="BHR38" s="247"/>
      <c r="BHS38" s="247"/>
      <c r="BHT38" s="247"/>
      <c r="BHU38" s="247"/>
      <c r="BHV38" s="247"/>
      <c r="BHW38" s="247"/>
      <c r="BHX38" s="247"/>
      <c r="BHY38" s="247"/>
      <c r="BHZ38" s="247"/>
      <c r="BIA38" s="247"/>
      <c r="BIB38" s="247">
        <v>0</v>
      </c>
      <c r="BIC38" s="247"/>
      <c r="BID38" s="247"/>
      <c r="BIE38" s="247"/>
      <c r="BIF38" s="247"/>
      <c r="BIG38" s="247"/>
      <c r="BIH38" s="247"/>
      <c r="BII38" s="247"/>
      <c r="BIJ38" s="247"/>
      <c r="BIK38" s="247"/>
      <c r="BIL38" s="247"/>
      <c r="BIM38" s="247">
        <v>0</v>
      </c>
      <c r="BIN38" s="247"/>
      <c r="BIO38" s="247"/>
      <c r="BIP38" s="247"/>
      <c r="BIQ38" s="247"/>
      <c r="BIR38" s="247"/>
      <c r="BIS38" s="247"/>
      <c r="BIT38" s="247"/>
      <c r="BIU38" s="247"/>
      <c r="BIV38" s="247"/>
      <c r="BIW38" s="247"/>
      <c r="BIX38" s="247"/>
      <c r="BIY38" s="247"/>
      <c r="BIZ38" s="247"/>
      <c r="BJA38" s="248"/>
      <c r="BJB38" s="247">
        <v>0</v>
      </c>
      <c r="BJC38" s="247"/>
      <c r="BJD38" s="247"/>
      <c r="BJE38" s="247"/>
      <c r="BJF38" s="247"/>
      <c r="BJG38" s="247"/>
      <c r="BJH38" s="247"/>
      <c r="BJI38" s="247"/>
      <c r="BJJ38" s="247"/>
      <c r="BJK38" s="247"/>
      <c r="BJL38" s="247"/>
      <c r="BJM38" s="247">
        <v>0</v>
      </c>
      <c r="BJN38" s="247"/>
      <c r="BJO38" s="247"/>
      <c r="BJP38" s="247"/>
      <c r="BJQ38" s="247"/>
      <c r="BJR38" s="247"/>
      <c r="BJS38" s="247"/>
      <c r="BJT38" s="247"/>
      <c r="BJU38" s="247"/>
      <c r="BJV38" s="247"/>
      <c r="BJW38" s="247"/>
      <c r="BJX38" s="247"/>
      <c r="BJY38" s="247"/>
      <c r="BJZ38" s="247"/>
      <c r="BKA38" s="247"/>
      <c r="BKB38" s="247">
        <v>0</v>
      </c>
      <c r="BKC38" s="247"/>
      <c r="BKD38" s="247"/>
      <c r="BKE38" s="247"/>
      <c r="BKF38" s="247"/>
      <c r="BKG38" s="247"/>
      <c r="BKH38" s="247"/>
      <c r="BKI38" s="247"/>
      <c r="BKJ38" s="247"/>
      <c r="BKK38" s="247"/>
      <c r="BKL38" s="247"/>
      <c r="BKM38" s="247">
        <v>0</v>
      </c>
      <c r="BKN38" s="247"/>
      <c r="BKO38" s="247"/>
      <c r="BKP38" s="247"/>
      <c r="BKQ38" s="247"/>
      <c r="BKR38" s="247"/>
      <c r="BKS38" s="247"/>
      <c r="BKT38" s="247"/>
      <c r="BKU38" s="247"/>
      <c r="BKV38" s="247"/>
      <c r="BKW38" s="247"/>
      <c r="BKX38" s="247"/>
      <c r="BKY38" s="247"/>
      <c r="BKZ38" s="247"/>
      <c r="BLA38" s="248"/>
      <c r="BLB38" s="247">
        <v>1000</v>
      </c>
      <c r="BLC38" s="247"/>
      <c r="BLD38" s="247"/>
      <c r="BLE38" s="247"/>
      <c r="BLF38" s="247"/>
      <c r="BLG38" s="247"/>
      <c r="BLH38" s="247"/>
      <c r="BLI38" s="247"/>
      <c r="BLJ38" s="247"/>
      <c r="BLK38" s="247"/>
      <c r="BLL38" s="247"/>
      <c r="BLM38" s="247">
        <v>3000</v>
      </c>
      <c r="BLN38" s="247"/>
      <c r="BLO38" s="247"/>
      <c r="BLP38" s="247"/>
      <c r="BLQ38" s="247"/>
      <c r="BLR38" s="247"/>
      <c r="BLS38" s="247"/>
      <c r="BLT38" s="247"/>
      <c r="BLU38" s="247"/>
      <c r="BLV38" s="247"/>
      <c r="BLW38" s="247"/>
      <c r="BLX38" s="247"/>
      <c r="BLY38" s="247"/>
      <c r="BLZ38" s="247"/>
      <c r="BMA38" s="247"/>
      <c r="BMB38" s="247">
        <v>0</v>
      </c>
      <c r="BMC38" s="247"/>
      <c r="BMD38" s="247"/>
      <c r="BME38" s="247"/>
      <c r="BMF38" s="247"/>
      <c r="BMG38" s="247"/>
      <c r="BMH38" s="247"/>
      <c r="BMI38" s="247"/>
      <c r="BMJ38" s="247"/>
      <c r="BMK38" s="247"/>
      <c r="BML38" s="247"/>
      <c r="BMM38" s="247">
        <v>0</v>
      </c>
      <c r="BMN38" s="247"/>
      <c r="BMO38" s="247"/>
      <c r="BMP38" s="247"/>
      <c r="BMQ38" s="247"/>
      <c r="BMR38" s="247"/>
      <c r="BMS38" s="247"/>
      <c r="BMT38" s="247"/>
      <c r="BMU38" s="247"/>
      <c r="BMV38" s="247"/>
      <c r="BMW38" s="247"/>
      <c r="BMX38" s="247"/>
      <c r="BMY38" s="247"/>
      <c r="BMZ38" s="247"/>
      <c r="BNA38" s="248"/>
      <c r="BNB38" s="31"/>
      <c r="BNC38" s="31"/>
      <c r="BND38" s="31"/>
      <c r="BNE38" s="31"/>
      <c r="BNF38" s="31"/>
      <c r="BNG38" s="31"/>
      <c r="BNH38" s="31"/>
      <c r="BNI38" s="31"/>
      <c r="BNJ38" s="31"/>
      <c r="BNK38" s="31"/>
      <c r="BNL38" s="31"/>
      <c r="BNM38" s="31"/>
      <c r="BNN38" s="31"/>
      <c r="BNO38" s="31"/>
      <c r="BNP38" s="31"/>
      <c r="BNQ38" s="31"/>
      <c r="BNR38" s="31"/>
      <c r="BNS38" s="31"/>
      <c r="BNT38" s="31"/>
      <c r="BNU38" s="31"/>
      <c r="BNV38" s="31"/>
      <c r="BNW38" s="31"/>
      <c r="BNX38" s="31"/>
      <c r="BNY38" s="31"/>
      <c r="BNZ38" s="31"/>
      <c r="BOA38" s="31"/>
      <c r="BOB38" s="31"/>
      <c r="BOC38" s="31"/>
      <c r="BOD38" s="31"/>
      <c r="BOE38" s="31"/>
      <c r="BOF38" s="31"/>
      <c r="BOG38" s="31"/>
      <c r="BOH38" s="31"/>
      <c r="BOI38" s="31"/>
      <c r="BOJ38" s="31"/>
      <c r="BOK38" s="31"/>
      <c r="BOL38" s="31"/>
      <c r="BOM38" s="31"/>
      <c r="BON38" s="31"/>
      <c r="BOO38" s="31"/>
      <c r="BOP38" s="31"/>
      <c r="BOQ38" s="31"/>
      <c r="BOR38" s="31"/>
      <c r="BOS38" s="31"/>
      <c r="BOT38" s="31"/>
      <c r="BOU38" s="31"/>
      <c r="BOV38" s="31"/>
      <c r="BOW38" s="31"/>
      <c r="BOX38" s="31"/>
      <c r="BOY38" s="31"/>
      <c r="BOZ38" s="31"/>
      <c r="BPA38" s="31"/>
    </row>
    <row r="39" spans="1:1769" s="50" customFormat="1" ht="11.25" hidden="1">
      <c r="DA39" s="50" t="s">
        <v>46</v>
      </c>
      <c r="BNB39" s="52"/>
      <c r="BNC39" s="52"/>
      <c r="BND39" s="52"/>
      <c r="BNE39" s="52"/>
      <c r="BNF39" s="52"/>
      <c r="BNG39" s="52"/>
      <c r="BNH39" s="52"/>
      <c r="BNI39" s="52"/>
      <c r="BNJ39" s="52"/>
      <c r="BNK39" s="52"/>
      <c r="BNL39" s="52"/>
      <c r="BNM39" s="52"/>
      <c r="BNN39" s="52"/>
      <c r="BNO39" s="52"/>
      <c r="BNP39" s="52"/>
      <c r="BNQ39" s="52"/>
      <c r="BNR39" s="52"/>
      <c r="BNS39" s="52"/>
      <c r="BNT39" s="52"/>
      <c r="BNU39" s="52"/>
      <c r="BNV39" s="52"/>
      <c r="BNW39" s="52"/>
      <c r="BNX39" s="52"/>
      <c r="BNY39" s="52"/>
      <c r="BNZ39" s="52"/>
      <c r="BOA39" s="52"/>
      <c r="BOB39" s="52"/>
      <c r="BOC39" s="52"/>
      <c r="BOD39" s="52"/>
      <c r="BOE39" s="52"/>
      <c r="BOF39" s="52"/>
      <c r="BOG39" s="52"/>
      <c r="BOH39" s="52"/>
      <c r="BOI39" s="52"/>
      <c r="BOJ39" s="52"/>
      <c r="BOK39" s="52"/>
      <c r="BOL39" s="52"/>
      <c r="BOM39" s="52"/>
      <c r="BON39" s="52"/>
      <c r="BOO39" s="52"/>
      <c r="BOP39" s="52"/>
      <c r="BOQ39" s="52"/>
      <c r="BOR39" s="52"/>
      <c r="BOS39" s="52"/>
      <c r="BOT39" s="52"/>
      <c r="BOU39" s="52"/>
      <c r="BOV39" s="52"/>
      <c r="BOW39" s="52"/>
      <c r="BOX39" s="52"/>
      <c r="BOY39" s="52"/>
      <c r="BOZ39" s="52"/>
      <c r="BPA39" s="52"/>
    </row>
    <row r="40" spans="1:1769" s="50" customFormat="1" ht="6" hidden="1" customHeight="1">
      <c r="BNB40" s="52"/>
      <c r="BNC40" s="52"/>
      <c r="BND40" s="52"/>
      <c r="BNE40" s="52"/>
      <c r="BNF40" s="52"/>
      <c r="BNG40" s="52"/>
      <c r="BNH40" s="52"/>
      <c r="BNI40" s="52"/>
      <c r="BNJ40" s="52"/>
      <c r="BNK40" s="52"/>
      <c r="BNL40" s="52"/>
      <c r="BNM40" s="52"/>
      <c r="BNN40" s="52"/>
      <c r="BNO40" s="52"/>
      <c r="BNP40" s="52"/>
      <c r="BNQ40" s="52"/>
      <c r="BNR40" s="52"/>
      <c r="BNS40" s="52"/>
      <c r="BNT40" s="52"/>
      <c r="BNU40" s="52"/>
      <c r="BNV40" s="52"/>
      <c r="BNW40" s="52"/>
      <c r="BNX40" s="52"/>
      <c r="BNY40" s="52"/>
      <c r="BNZ40" s="52"/>
      <c r="BOA40" s="52"/>
      <c r="BOB40" s="52"/>
      <c r="BOC40" s="52"/>
      <c r="BOD40" s="52"/>
      <c r="BOE40" s="52"/>
      <c r="BOF40" s="52"/>
      <c r="BOG40" s="52"/>
      <c r="BOH40" s="52"/>
      <c r="BOI40" s="52"/>
      <c r="BOJ40" s="52"/>
      <c r="BOK40" s="52"/>
      <c r="BOL40" s="52"/>
      <c r="BOM40" s="52"/>
      <c r="BON40" s="52"/>
      <c r="BOO40" s="52"/>
      <c r="BOP40" s="52"/>
      <c r="BOQ40" s="52"/>
      <c r="BOR40" s="52"/>
      <c r="BOS40" s="52"/>
      <c r="BOT40" s="52"/>
      <c r="BOU40" s="52"/>
      <c r="BOV40" s="52"/>
      <c r="BOW40" s="52"/>
      <c r="BOX40" s="52"/>
      <c r="BOY40" s="52"/>
      <c r="BOZ40" s="52"/>
      <c r="BPA40" s="52"/>
    </row>
    <row r="41" spans="1:1769" s="21" customFormat="1" ht="11.25">
      <c r="A41" s="161">
        <v>1</v>
      </c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  <c r="AK41" s="161"/>
      <c r="AL41" s="161"/>
      <c r="AM41" s="161"/>
      <c r="AN41" s="161"/>
      <c r="AO41" s="161"/>
      <c r="AP41" s="161"/>
      <c r="AQ41" s="161"/>
      <c r="AR41" s="252"/>
      <c r="AS41" s="253">
        <v>2</v>
      </c>
      <c r="AT41" s="161"/>
      <c r="AU41" s="161"/>
      <c r="AV41" s="161"/>
      <c r="AW41" s="161"/>
      <c r="AX41" s="161"/>
      <c r="AY41" s="161"/>
      <c r="AZ41" s="161"/>
      <c r="BA41" s="254"/>
      <c r="BB41" s="255">
        <v>3</v>
      </c>
      <c r="BC41" s="161"/>
      <c r="BD41" s="161"/>
      <c r="BE41" s="161"/>
      <c r="BF41" s="161"/>
      <c r="BG41" s="161"/>
      <c r="BH41" s="161"/>
      <c r="BI41" s="161"/>
      <c r="BJ41" s="161"/>
      <c r="BK41" s="161"/>
      <c r="BL41" s="254"/>
      <c r="BM41" s="255">
        <v>4</v>
      </c>
      <c r="BN41" s="161"/>
      <c r="BO41" s="161"/>
      <c r="BP41" s="161"/>
      <c r="BQ41" s="161"/>
      <c r="BR41" s="161"/>
      <c r="BS41" s="161"/>
      <c r="BT41" s="161"/>
      <c r="BU41" s="161"/>
      <c r="BV41" s="161"/>
      <c r="BW41" s="161"/>
      <c r="BX41" s="161"/>
      <c r="BY41" s="161"/>
      <c r="BZ41" s="161"/>
      <c r="CA41" s="254"/>
      <c r="CB41" s="255">
        <v>5</v>
      </c>
      <c r="CC41" s="161"/>
      <c r="CD41" s="161"/>
      <c r="CE41" s="161"/>
      <c r="CF41" s="161"/>
      <c r="CG41" s="161"/>
      <c r="CH41" s="161"/>
      <c r="CI41" s="161"/>
      <c r="CJ41" s="161"/>
      <c r="CK41" s="161"/>
      <c r="CL41" s="254"/>
      <c r="CM41" s="255">
        <v>6</v>
      </c>
      <c r="CN41" s="161"/>
      <c r="CO41" s="161"/>
      <c r="CP41" s="161"/>
      <c r="CQ41" s="161"/>
      <c r="CR41" s="161"/>
      <c r="CS41" s="161"/>
      <c r="CT41" s="161"/>
      <c r="CU41" s="161"/>
      <c r="CV41" s="161"/>
      <c r="CW41" s="161"/>
      <c r="CX41" s="161"/>
      <c r="CY41" s="161"/>
      <c r="CZ41" s="161"/>
      <c r="DA41" s="252"/>
      <c r="DB41" s="255">
        <v>3</v>
      </c>
      <c r="DC41" s="161"/>
      <c r="DD41" s="161"/>
      <c r="DE41" s="161"/>
      <c r="DF41" s="161"/>
      <c r="DG41" s="161"/>
      <c r="DH41" s="161"/>
      <c r="DI41" s="161"/>
      <c r="DJ41" s="161"/>
      <c r="DK41" s="161"/>
      <c r="DL41" s="254"/>
      <c r="DM41" s="255">
        <v>4</v>
      </c>
      <c r="DN41" s="161"/>
      <c r="DO41" s="161"/>
      <c r="DP41" s="161"/>
      <c r="DQ41" s="161"/>
      <c r="DR41" s="161"/>
      <c r="DS41" s="161"/>
      <c r="DT41" s="161"/>
      <c r="DU41" s="161"/>
      <c r="DV41" s="161"/>
      <c r="DW41" s="161"/>
      <c r="DX41" s="161"/>
      <c r="DY41" s="161"/>
      <c r="DZ41" s="161"/>
      <c r="EA41" s="254"/>
      <c r="EB41" s="255">
        <v>5</v>
      </c>
      <c r="EC41" s="161"/>
      <c r="ED41" s="161"/>
      <c r="EE41" s="161"/>
      <c r="EF41" s="161"/>
      <c r="EG41" s="161"/>
      <c r="EH41" s="161"/>
      <c r="EI41" s="161"/>
      <c r="EJ41" s="161"/>
      <c r="EK41" s="161"/>
      <c r="EL41" s="254"/>
      <c r="EM41" s="255">
        <v>6</v>
      </c>
      <c r="EN41" s="161"/>
      <c r="EO41" s="161"/>
      <c r="EP41" s="161"/>
      <c r="EQ41" s="161"/>
      <c r="ER41" s="161"/>
      <c r="ES41" s="161"/>
      <c r="ET41" s="161"/>
      <c r="EU41" s="161"/>
      <c r="EV41" s="161"/>
      <c r="EW41" s="161"/>
      <c r="EX41" s="161"/>
      <c r="EY41" s="161"/>
      <c r="EZ41" s="161"/>
      <c r="FA41" s="252"/>
      <c r="FB41" s="255">
        <v>3</v>
      </c>
      <c r="FC41" s="161"/>
      <c r="FD41" s="161"/>
      <c r="FE41" s="161"/>
      <c r="FF41" s="161"/>
      <c r="FG41" s="161"/>
      <c r="FH41" s="161"/>
      <c r="FI41" s="161"/>
      <c r="FJ41" s="161"/>
      <c r="FK41" s="161"/>
      <c r="FL41" s="254"/>
      <c r="FM41" s="255">
        <v>4</v>
      </c>
      <c r="FN41" s="161"/>
      <c r="FO41" s="161"/>
      <c r="FP41" s="161"/>
      <c r="FQ41" s="161"/>
      <c r="FR41" s="161"/>
      <c r="FS41" s="161"/>
      <c r="FT41" s="161"/>
      <c r="FU41" s="161"/>
      <c r="FV41" s="161"/>
      <c r="FW41" s="161"/>
      <c r="FX41" s="161"/>
      <c r="FY41" s="161"/>
      <c r="FZ41" s="161"/>
      <c r="GA41" s="254"/>
      <c r="GB41" s="255">
        <v>5</v>
      </c>
      <c r="GC41" s="161"/>
      <c r="GD41" s="161"/>
      <c r="GE41" s="161"/>
      <c r="GF41" s="161"/>
      <c r="GG41" s="161"/>
      <c r="GH41" s="161"/>
      <c r="GI41" s="161"/>
      <c r="GJ41" s="161"/>
      <c r="GK41" s="161"/>
      <c r="GL41" s="254"/>
      <c r="GM41" s="255">
        <v>6</v>
      </c>
      <c r="GN41" s="161"/>
      <c r="GO41" s="161"/>
      <c r="GP41" s="161"/>
      <c r="GQ41" s="161"/>
      <c r="GR41" s="161"/>
      <c r="GS41" s="161"/>
      <c r="GT41" s="161"/>
      <c r="GU41" s="161"/>
      <c r="GV41" s="161"/>
      <c r="GW41" s="161"/>
      <c r="GX41" s="161"/>
      <c r="GY41" s="161"/>
      <c r="GZ41" s="161"/>
      <c r="HA41" s="252"/>
      <c r="HB41" s="255">
        <v>3</v>
      </c>
      <c r="HC41" s="161"/>
      <c r="HD41" s="161"/>
      <c r="HE41" s="161"/>
      <c r="HF41" s="161"/>
      <c r="HG41" s="161"/>
      <c r="HH41" s="161"/>
      <c r="HI41" s="161"/>
      <c r="HJ41" s="161"/>
      <c r="HK41" s="161"/>
      <c r="HL41" s="254"/>
      <c r="HM41" s="255">
        <v>4</v>
      </c>
      <c r="HN41" s="161"/>
      <c r="HO41" s="161"/>
      <c r="HP41" s="161"/>
      <c r="HQ41" s="161"/>
      <c r="HR41" s="161"/>
      <c r="HS41" s="161"/>
      <c r="HT41" s="161"/>
      <c r="HU41" s="161"/>
      <c r="HV41" s="161"/>
      <c r="HW41" s="161"/>
      <c r="HX41" s="161"/>
      <c r="HY41" s="161"/>
      <c r="HZ41" s="161"/>
      <c r="IA41" s="254"/>
      <c r="IB41" s="255">
        <v>5</v>
      </c>
      <c r="IC41" s="161"/>
      <c r="ID41" s="161"/>
      <c r="IE41" s="161"/>
      <c r="IF41" s="161"/>
      <c r="IG41" s="161"/>
      <c r="IH41" s="161"/>
      <c r="II41" s="161"/>
      <c r="IJ41" s="161"/>
      <c r="IK41" s="161"/>
      <c r="IL41" s="254"/>
      <c r="IM41" s="255">
        <v>6</v>
      </c>
      <c r="IN41" s="161"/>
      <c r="IO41" s="161"/>
      <c r="IP41" s="161"/>
      <c r="IQ41" s="161"/>
      <c r="IR41" s="161"/>
      <c r="IS41" s="161"/>
      <c r="IT41" s="161"/>
      <c r="IU41" s="161"/>
      <c r="IV41" s="161"/>
      <c r="IW41" s="161"/>
      <c r="IX41" s="161"/>
      <c r="IY41" s="161"/>
      <c r="IZ41" s="161"/>
      <c r="JA41" s="252"/>
      <c r="JB41" s="255">
        <v>3</v>
      </c>
      <c r="JC41" s="161"/>
      <c r="JD41" s="161"/>
      <c r="JE41" s="161"/>
      <c r="JF41" s="161"/>
      <c r="JG41" s="161"/>
      <c r="JH41" s="161"/>
      <c r="JI41" s="161"/>
      <c r="JJ41" s="161"/>
      <c r="JK41" s="161"/>
      <c r="JL41" s="254"/>
      <c r="JM41" s="255">
        <v>4</v>
      </c>
      <c r="JN41" s="161"/>
      <c r="JO41" s="161"/>
      <c r="JP41" s="161"/>
      <c r="JQ41" s="161"/>
      <c r="JR41" s="161"/>
      <c r="JS41" s="161"/>
      <c r="JT41" s="161"/>
      <c r="JU41" s="161"/>
      <c r="JV41" s="161"/>
      <c r="JW41" s="161"/>
      <c r="JX41" s="161"/>
      <c r="JY41" s="161"/>
      <c r="JZ41" s="161"/>
      <c r="KA41" s="254"/>
      <c r="KB41" s="255">
        <v>5</v>
      </c>
      <c r="KC41" s="161"/>
      <c r="KD41" s="161"/>
      <c r="KE41" s="161"/>
      <c r="KF41" s="161"/>
      <c r="KG41" s="161"/>
      <c r="KH41" s="161"/>
      <c r="KI41" s="161"/>
      <c r="KJ41" s="161"/>
      <c r="KK41" s="161"/>
      <c r="KL41" s="254"/>
      <c r="KM41" s="255">
        <v>6</v>
      </c>
      <c r="KN41" s="161"/>
      <c r="KO41" s="161"/>
      <c r="KP41" s="161"/>
      <c r="KQ41" s="161"/>
      <c r="KR41" s="161"/>
      <c r="KS41" s="161"/>
      <c r="KT41" s="161"/>
      <c r="KU41" s="161"/>
      <c r="KV41" s="161"/>
      <c r="KW41" s="161"/>
      <c r="KX41" s="161"/>
      <c r="KY41" s="161"/>
      <c r="KZ41" s="161"/>
      <c r="LA41" s="252"/>
      <c r="LB41" s="255">
        <v>3</v>
      </c>
      <c r="LC41" s="161"/>
      <c r="LD41" s="161"/>
      <c r="LE41" s="161"/>
      <c r="LF41" s="161"/>
      <c r="LG41" s="161"/>
      <c r="LH41" s="161"/>
      <c r="LI41" s="161"/>
      <c r="LJ41" s="161"/>
      <c r="LK41" s="161"/>
      <c r="LL41" s="254"/>
      <c r="LM41" s="255">
        <v>4</v>
      </c>
      <c r="LN41" s="161"/>
      <c r="LO41" s="161"/>
      <c r="LP41" s="161"/>
      <c r="LQ41" s="161"/>
      <c r="LR41" s="161"/>
      <c r="LS41" s="161"/>
      <c r="LT41" s="161"/>
      <c r="LU41" s="161"/>
      <c r="LV41" s="161"/>
      <c r="LW41" s="161"/>
      <c r="LX41" s="161"/>
      <c r="LY41" s="161"/>
      <c r="LZ41" s="161"/>
      <c r="MA41" s="254"/>
      <c r="MB41" s="255">
        <v>5</v>
      </c>
      <c r="MC41" s="161"/>
      <c r="MD41" s="161"/>
      <c r="ME41" s="161"/>
      <c r="MF41" s="161"/>
      <c r="MG41" s="161"/>
      <c r="MH41" s="161"/>
      <c r="MI41" s="161"/>
      <c r="MJ41" s="161"/>
      <c r="MK41" s="161"/>
      <c r="ML41" s="254"/>
      <c r="MM41" s="255">
        <v>6</v>
      </c>
      <c r="MN41" s="161"/>
      <c r="MO41" s="161"/>
      <c r="MP41" s="161"/>
      <c r="MQ41" s="161"/>
      <c r="MR41" s="161"/>
      <c r="MS41" s="161"/>
      <c r="MT41" s="161"/>
      <c r="MU41" s="161"/>
      <c r="MV41" s="161"/>
      <c r="MW41" s="161"/>
      <c r="MX41" s="161"/>
      <c r="MY41" s="161"/>
      <c r="MZ41" s="161"/>
      <c r="NA41" s="252"/>
      <c r="NB41" s="255">
        <v>3</v>
      </c>
      <c r="NC41" s="161"/>
      <c r="ND41" s="161"/>
      <c r="NE41" s="161"/>
      <c r="NF41" s="161"/>
      <c r="NG41" s="161"/>
      <c r="NH41" s="161"/>
      <c r="NI41" s="161"/>
      <c r="NJ41" s="161"/>
      <c r="NK41" s="161"/>
      <c r="NL41" s="254"/>
      <c r="NM41" s="255">
        <v>4</v>
      </c>
      <c r="NN41" s="161"/>
      <c r="NO41" s="161"/>
      <c r="NP41" s="161"/>
      <c r="NQ41" s="161"/>
      <c r="NR41" s="161"/>
      <c r="NS41" s="161"/>
      <c r="NT41" s="161"/>
      <c r="NU41" s="161"/>
      <c r="NV41" s="161"/>
      <c r="NW41" s="161"/>
      <c r="NX41" s="161"/>
      <c r="NY41" s="161"/>
      <c r="NZ41" s="161"/>
      <c r="OA41" s="254"/>
      <c r="OB41" s="255">
        <v>5</v>
      </c>
      <c r="OC41" s="161"/>
      <c r="OD41" s="161"/>
      <c r="OE41" s="161"/>
      <c r="OF41" s="161"/>
      <c r="OG41" s="161"/>
      <c r="OH41" s="161"/>
      <c r="OI41" s="161"/>
      <c r="OJ41" s="161"/>
      <c r="OK41" s="161"/>
      <c r="OL41" s="254"/>
      <c r="OM41" s="255">
        <v>6</v>
      </c>
      <c r="ON41" s="161"/>
      <c r="OO41" s="161"/>
      <c r="OP41" s="161"/>
      <c r="OQ41" s="161"/>
      <c r="OR41" s="161"/>
      <c r="OS41" s="161"/>
      <c r="OT41" s="161"/>
      <c r="OU41" s="161"/>
      <c r="OV41" s="161"/>
      <c r="OW41" s="161"/>
      <c r="OX41" s="161"/>
      <c r="OY41" s="161"/>
      <c r="OZ41" s="161"/>
      <c r="PA41" s="252"/>
      <c r="PB41" s="255">
        <v>3</v>
      </c>
      <c r="PC41" s="161"/>
      <c r="PD41" s="161"/>
      <c r="PE41" s="161"/>
      <c r="PF41" s="161"/>
      <c r="PG41" s="161"/>
      <c r="PH41" s="161"/>
      <c r="PI41" s="161"/>
      <c r="PJ41" s="161"/>
      <c r="PK41" s="161"/>
      <c r="PL41" s="254"/>
      <c r="PM41" s="255">
        <v>4</v>
      </c>
      <c r="PN41" s="161"/>
      <c r="PO41" s="161"/>
      <c r="PP41" s="161"/>
      <c r="PQ41" s="161"/>
      <c r="PR41" s="161"/>
      <c r="PS41" s="161"/>
      <c r="PT41" s="161"/>
      <c r="PU41" s="161"/>
      <c r="PV41" s="161"/>
      <c r="PW41" s="161"/>
      <c r="PX41" s="161"/>
      <c r="PY41" s="161"/>
      <c r="PZ41" s="161"/>
      <c r="QA41" s="254"/>
      <c r="QB41" s="255">
        <v>5</v>
      </c>
      <c r="QC41" s="161"/>
      <c r="QD41" s="161"/>
      <c r="QE41" s="161"/>
      <c r="QF41" s="161"/>
      <c r="QG41" s="161"/>
      <c r="QH41" s="161"/>
      <c r="QI41" s="161"/>
      <c r="QJ41" s="161"/>
      <c r="QK41" s="161"/>
      <c r="QL41" s="254"/>
      <c r="QM41" s="255">
        <v>6</v>
      </c>
      <c r="QN41" s="161"/>
      <c r="QO41" s="161"/>
      <c r="QP41" s="161"/>
      <c r="QQ41" s="161"/>
      <c r="QR41" s="161"/>
      <c r="QS41" s="161"/>
      <c r="QT41" s="161"/>
      <c r="QU41" s="161"/>
      <c r="QV41" s="161"/>
      <c r="QW41" s="161"/>
      <c r="QX41" s="161"/>
      <c r="QY41" s="161"/>
      <c r="QZ41" s="161"/>
      <c r="RA41" s="252"/>
      <c r="RB41" s="255">
        <v>3</v>
      </c>
      <c r="RC41" s="161"/>
      <c r="RD41" s="161"/>
      <c r="RE41" s="161"/>
      <c r="RF41" s="161"/>
      <c r="RG41" s="161"/>
      <c r="RH41" s="161"/>
      <c r="RI41" s="161"/>
      <c r="RJ41" s="161"/>
      <c r="RK41" s="161"/>
      <c r="RL41" s="254"/>
      <c r="RM41" s="255">
        <v>4</v>
      </c>
      <c r="RN41" s="161"/>
      <c r="RO41" s="161"/>
      <c r="RP41" s="161"/>
      <c r="RQ41" s="161"/>
      <c r="RR41" s="161"/>
      <c r="RS41" s="161"/>
      <c r="RT41" s="161"/>
      <c r="RU41" s="161"/>
      <c r="RV41" s="161"/>
      <c r="RW41" s="161"/>
      <c r="RX41" s="161"/>
      <c r="RY41" s="161"/>
      <c r="RZ41" s="161"/>
      <c r="SA41" s="254"/>
      <c r="SB41" s="255">
        <v>5</v>
      </c>
      <c r="SC41" s="161"/>
      <c r="SD41" s="161"/>
      <c r="SE41" s="161"/>
      <c r="SF41" s="161"/>
      <c r="SG41" s="161"/>
      <c r="SH41" s="161"/>
      <c r="SI41" s="161"/>
      <c r="SJ41" s="161"/>
      <c r="SK41" s="161"/>
      <c r="SL41" s="254"/>
      <c r="SM41" s="255">
        <v>6</v>
      </c>
      <c r="SN41" s="161"/>
      <c r="SO41" s="161"/>
      <c r="SP41" s="161"/>
      <c r="SQ41" s="161"/>
      <c r="SR41" s="161"/>
      <c r="SS41" s="161"/>
      <c r="ST41" s="161"/>
      <c r="SU41" s="161"/>
      <c r="SV41" s="161"/>
      <c r="SW41" s="161"/>
      <c r="SX41" s="161"/>
      <c r="SY41" s="161"/>
      <c r="SZ41" s="161"/>
      <c r="TA41" s="252"/>
      <c r="TB41" s="255">
        <v>3</v>
      </c>
      <c r="TC41" s="161"/>
      <c r="TD41" s="161"/>
      <c r="TE41" s="161"/>
      <c r="TF41" s="161"/>
      <c r="TG41" s="161"/>
      <c r="TH41" s="161"/>
      <c r="TI41" s="161"/>
      <c r="TJ41" s="161"/>
      <c r="TK41" s="161"/>
      <c r="TL41" s="254"/>
      <c r="TM41" s="255">
        <v>4</v>
      </c>
      <c r="TN41" s="161"/>
      <c r="TO41" s="161"/>
      <c r="TP41" s="161"/>
      <c r="TQ41" s="161"/>
      <c r="TR41" s="161"/>
      <c r="TS41" s="161"/>
      <c r="TT41" s="161"/>
      <c r="TU41" s="161"/>
      <c r="TV41" s="161"/>
      <c r="TW41" s="161"/>
      <c r="TX41" s="161"/>
      <c r="TY41" s="161"/>
      <c r="TZ41" s="161"/>
      <c r="UA41" s="254"/>
      <c r="UB41" s="255">
        <v>5</v>
      </c>
      <c r="UC41" s="161"/>
      <c r="UD41" s="161"/>
      <c r="UE41" s="161"/>
      <c r="UF41" s="161"/>
      <c r="UG41" s="161"/>
      <c r="UH41" s="161"/>
      <c r="UI41" s="161"/>
      <c r="UJ41" s="161"/>
      <c r="UK41" s="161"/>
      <c r="UL41" s="254"/>
      <c r="UM41" s="255">
        <v>6</v>
      </c>
      <c r="UN41" s="161"/>
      <c r="UO41" s="161"/>
      <c r="UP41" s="161"/>
      <c r="UQ41" s="161"/>
      <c r="UR41" s="161"/>
      <c r="US41" s="161"/>
      <c r="UT41" s="161"/>
      <c r="UU41" s="161"/>
      <c r="UV41" s="161"/>
      <c r="UW41" s="161"/>
      <c r="UX41" s="161"/>
      <c r="UY41" s="161"/>
      <c r="UZ41" s="161"/>
      <c r="VA41" s="252"/>
      <c r="VB41" s="255">
        <v>3</v>
      </c>
      <c r="VC41" s="161"/>
      <c r="VD41" s="161"/>
      <c r="VE41" s="161"/>
      <c r="VF41" s="161"/>
      <c r="VG41" s="161"/>
      <c r="VH41" s="161"/>
      <c r="VI41" s="161"/>
      <c r="VJ41" s="161"/>
      <c r="VK41" s="161"/>
      <c r="VL41" s="254"/>
      <c r="VM41" s="255">
        <v>4</v>
      </c>
      <c r="VN41" s="161"/>
      <c r="VO41" s="161"/>
      <c r="VP41" s="161"/>
      <c r="VQ41" s="161"/>
      <c r="VR41" s="161"/>
      <c r="VS41" s="161"/>
      <c r="VT41" s="161"/>
      <c r="VU41" s="161"/>
      <c r="VV41" s="161"/>
      <c r="VW41" s="161"/>
      <c r="VX41" s="161"/>
      <c r="VY41" s="161"/>
      <c r="VZ41" s="161"/>
      <c r="WA41" s="254"/>
      <c r="WB41" s="255">
        <v>5</v>
      </c>
      <c r="WC41" s="161"/>
      <c r="WD41" s="161"/>
      <c r="WE41" s="161"/>
      <c r="WF41" s="161"/>
      <c r="WG41" s="161"/>
      <c r="WH41" s="161"/>
      <c r="WI41" s="161"/>
      <c r="WJ41" s="161"/>
      <c r="WK41" s="161"/>
      <c r="WL41" s="254"/>
      <c r="WM41" s="255">
        <v>6</v>
      </c>
      <c r="WN41" s="161"/>
      <c r="WO41" s="161"/>
      <c r="WP41" s="161"/>
      <c r="WQ41" s="161"/>
      <c r="WR41" s="161"/>
      <c r="WS41" s="161"/>
      <c r="WT41" s="161"/>
      <c r="WU41" s="161"/>
      <c r="WV41" s="161"/>
      <c r="WW41" s="161"/>
      <c r="WX41" s="161"/>
      <c r="WY41" s="161"/>
      <c r="WZ41" s="161"/>
      <c r="XA41" s="252"/>
      <c r="XB41" s="255">
        <v>3</v>
      </c>
      <c r="XC41" s="161"/>
      <c r="XD41" s="161"/>
      <c r="XE41" s="161"/>
      <c r="XF41" s="161"/>
      <c r="XG41" s="161"/>
      <c r="XH41" s="161"/>
      <c r="XI41" s="161"/>
      <c r="XJ41" s="161"/>
      <c r="XK41" s="161"/>
      <c r="XL41" s="254"/>
      <c r="XM41" s="255">
        <v>4</v>
      </c>
      <c r="XN41" s="161"/>
      <c r="XO41" s="161"/>
      <c r="XP41" s="161"/>
      <c r="XQ41" s="161"/>
      <c r="XR41" s="161"/>
      <c r="XS41" s="161"/>
      <c r="XT41" s="161"/>
      <c r="XU41" s="161"/>
      <c r="XV41" s="161"/>
      <c r="XW41" s="161"/>
      <c r="XX41" s="161"/>
      <c r="XY41" s="161"/>
      <c r="XZ41" s="161"/>
      <c r="YA41" s="254"/>
      <c r="YB41" s="255">
        <v>5</v>
      </c>
      <c r="YC41" s="161"/>
      <c r="YD41" s="161"/>
      <c r="YE41" s="161"/>
      <c r="YF41" s="161"/>
      <c r="YG41" s="161"/>
      <c r="YH41" s="161"/>
      <c r="YI41" s="161"/>
      <c r="YJ41" s="161"/>
      <c r="YK41" s="161"/>
      <c r="YL41" s="254"/>
      <c r="YM41" s="255">
        <v>6</v>
      </c>
      <c r="YN41" s="161"/>
      <c r="YO41" s="161"/>
      <c r="YP41" s="161"/>
      <c r="YQ41" s="161"/>
      <c r="YR41" s="161"/>
      <c r="YS41" s="161"/>
      <c r="YT41" s="161"/>
      <c r="YU41" s="161"/>
      <c r="YV41" s="161"/>
      <c r="YW41" s="161"/>
      <c r="YX41" s="161"/>
      <c r="YY41" s="161"/>
      <c r="YZ41" s="161"/>
      <c r="ZA41" s="252"/>
      <c r="ZB41" s="255">
        <v>3</v>
      </c>
      <c r="ZC41" s="161"/>
      <c r="ZD41" s="161"/>
      <c r="ZE41" s="161"/>
      <c r="ZF41" s="161"/>
      <c r="ZG41" s="161"/>
      <c r="ZH41" s="161"/>
      <c r="ZI41" s="161"/>
      <c r="ZJ41" s="161"/>
      <c r="ZK41" s="161"/>
      <c r="ZL41" s="254"/>
      <c r="ZM41" s="255">
        <v>4</v>
      </c>
      <c r="ZN41" s="161"/>
      <c r="ZO41" s="161"/>
      <c r="ZP41" s="161"/>
      <c r="ZQ41" s="161"/>
      <c r="ZR41" s="161"/>
      <c r="ZS41" s="161"/>
      <c r="ZT41" s="161"/>
      <c r="ZU41" s="161"/>
      <c r="ZV41" s="161"/>
      <c r="ZW41" s="161"/>
      <c r="ZX41" s="161"/>
      <c r="ZY41" s="161"/>
      <c r="ZZ41" s="161"/>
      <c r="AAA41" s="254"/>
      <c r="AAB41" s="255">
        <v>5</v>
      </c>
      <c r="AAC41" s="161"/>
      <c r="AAD41" s="161"/>
      <c r="AAE41" s="161"/>
      <c r="AAF41" s="161"/>
      <c r="AAG41" s="161"/>
      <c r="AAH41" s="161"/>
      <c r="AAI41" s="161"/>
      <c r="AAJ41" s="161"/>
      <c r="AAK41" s="161"/>
      <c r="AAL41" s="254"/>
      <c r="AAM41" s="255">
        <v>6</v>
      </c>
      <c r="AAN41" s="161"/>
      <c r="AAO41" s="161"/>
      <c r="AAP41" s="161"/>
      <c r="AAQ41" s="161"/>
      <c r="AAR41" s="161"/>
      <c r="AAS41" s="161"/>
      <c r="AAT41" s="161"/>
      <c r="AAU41" s="161"/>
      <c r="AAV41" s="161"/>
      <c r="AAW41" s="161"/>
      <c r="AAX41" s="161"/>
      <c r="AAY41" s="161"/>
      <c r="AAZ41" s="161"/>
      <c r="ABA41" s="252"/>
      <c r="ABB41" s="255">
        <v>3</v>
      </c>
      <c r="ABC41" s="161"/>
      <c r="ABD41" s="161"/>
      <c r="ABE41" s="161"/>
      <c r="ABF41" s="161"/>
      <c r="ABG41" s="161"/>
      <c r="ABH41" s="161"/>
      <c r="ABI41" s="161"/>
      <c r="ABJ41" s="161"/>
      <c r="ABK41" s="161"/>
      <c r="ABL41" s="254"/>
      <c r="ABM41" s="255">
        <v>4</v>
      </c>
      <c r="ABN41" s="161"/>
      <c r="ABO41" s="161"/>
      <c r="ABP41" s="161"/>
      <c r="ABQ41" s="161"/>
      <c r="ABR41" s="161"/>
      <c r="ABS41" s="161"/>
      <c r="ABT41" s="161"/>
      <c r="ABU41" s="161"/>
      <c r="ABV41" s="161"/>
      <c r="ABW41" s="161"/>
      <c r="ABX41" s="161"/>
      <c r="ABY41" s="161"/>
      <c r="ABZ41" s="161"/>
      <c r="ACA41" s="254"/>
      <c r="ACB41" s="255">
        <v>5</v>
      </c>
      <c r="ACC41" s="161"/>
      <c r="ACD41" s="161"/>
      <c r="ACE41" s="161"/>
      <c r="ACF41" s="161"/>
      <c r="ACG41" s="161"/>
      <c r="ACH41" s="161"/>
      <c r="ACI41" s="161"/>
      <c r="ACJ41" s="161"/>
      <c r="ACK41" s="161"/>
      <c r="ACL41" s="254"/>
      <c r="ACM41" s="255">
        <v>6</v>
      </c>
      <c r="ACN41" s="161"/>
      <c r="ACO41" s="161"/>
      <c r="ACP41" s="161"/>
      <c r="ACQ41" s="161"/>
      <c r="ACR41" s="161"/>
      <c r="ACS41" s="161"/>
      <c r="ACT41" s="161"/>
      <c r="ACU41" s="161"/>
      <c r="ACV41" s="161"/>
      <c r="ACW41" s="161"/>
      <c r="ACX41" s="161"/>
      <c r="ACY41" s="161"/>
      <c r="ACZ41" s="161"/>
      <c r="ADA41" s="252"/>
      <c r="ADB41" s="255">
        <v>3</v>
      </c>
      <c r="ADC41" s="161"/>
      <c r="ADD41" s="161"/>
      <c r="ADE41" s="161"/>
      <c r="ADF41" s="161"/>
      <c r="ADG41" s="161"/>
      <c r="ADH41" s="161"/>
      <c r="ADI41" s="161"/>
      <c r="ADJ41" s="161"/>
      <c r="ADK41" s="161"/>
      <c r="ADL41" s="254"/>
      <c r="ADM41" s="255">
        <v>4</v>
      </c>
      <c r="ADN41" s="161"/>
      <c r="ADO41" s="161"/>
      <c r="ADP41" s="161"/>
      <c r="ADQ41" s="161"/>
      <c r="ADR41" s="161"/>
      <c r="ADS41" s="161"/>
      <c r="ADT41" s="161"/>
      <c r="ADU41" s="161"/>
      <c r="ADV41" s="161"/>
      <c r="ADW41" s="161"/>
      <c r="ADX41" s="161"/>
      <c r="ADY41" s="161"/>
      <c r="ADZ41" s="161"/>
      <c r="AEA41" s="254"/>
      <c r="AEB41" s="255">
        <v>5</v>
      </c>
      <c r="AEC41" s="161"/>
      <c r="AED41" s="161"/>
      <c r="AEE41" s="161"/>
      <c r="AEF41" s="161"/>
      <c r="AEG41" s="161"/>
      <c r="AEH41" s="161"/>
      <c r="AEI41" s="161"/>
      <c r="AEJ41" s="161"/>
      <c r="AEK41" s="161"/>
      <c r="AEL41" s="254"/>
      <c r="AEM41" s="255">
        <v>6</v>
      </c>
      <c r="AEN41" s="161"/>
      <c r="AEO41" s="161"/>
      <c r="AEP41" s="161"/>
      <c r="AEQ41" s="161"/>
      <c r="AER41" s="161"/>
      <c r="AES41" s="161"/>
      <c r="AET41" s="161"/>
      <c r="AEU41" s="161"/>
      <c r="AEV41" s="161"/>
      <c r="AEW41" s="161"/>
      <c r="AEX41" s="161"/>
      <c r="AEY41" s="161"/>
      <c r="AEZ41" s="161"/>
      <c r="AFA41" s="252"/>
      <c r="AFB41" s="255">
        <v>3</v>
      </c>
      <c r="AFC41" s="161"/>
      <c r="AFD41" s="161"/>
      <c r="AFE41" s="161"/>
      <c r="AFF41" s="161"/>
      <c r="AFG41" s="161"/>
      <c r="AFH41" s="161"/>
      <c r="AFI41" s="161"/>
      <c r="AFJ41" s="161"/>
      <c r="AFK41" s="161"/>
      <c r="AFL41" s="254"/>
      <c r="AFM41" s="255">
        <v>4</v>
      </c>
      <c r="AFN41" s="161"/>
      <c r="AFO41" s="161"/>
      <c r="AFP41" s="161"/>
      <c r="AFQ41" s="161"/>
      <c r="AFR41" s="161"/>
      <c r="AFS41" s="161"/>
      <c r="AFT41" s="161"/>
      <c r="AFU41" s="161"/>
      <c r="AFV41" s="161"/>
      <c r="AFW41" s="161"/>
      <c r="AFX41" s="161"/>
      <c r="AFY41" s="161"/>
      <c r="AFZ41" s="161"/>
      <c r="AGA41" s="254"/>
      <c r="AGB41" s="255">
        <v>5</v>
      </c>
      <c r="AGC41" s="161"/>
      <c r="AGD41" s="161"/>
      <c r="AGE41" s="161"/>
      <c r="AGF41" s="161"/>
      <c r="AGG41" s="161"/>
      <c r="AGH41" s="161"/>
      <c r="AGI41" s="161"/>
      <c r="AGJ41" s="161"/>
      <c r="AGK41" s="161"/>
      <c r="AGL41" s="254"/>
      <c r="AGM41" s="255">
        <v>6</v>
      </c>
      <c r="AGN41" s="161"/>
      <c r="AGO41" s="161"/>
      <c r="AGP41" s="161"/>
      <c r="AGQ41" s="161"/>
      <c r="AGR41" s="161"/>
      <c r="AGS41" s="161"/>
      <c r="AGT41" s="161"/>
      <c r="AGU41" s="161"/>
      <c r="AGV41" s="161"/>
      <c r="AGW41" s="161"/>
      <c r="AGX41" s="161"/>
      <c r="AGY41" s="161"/>
      <c r="AGZ41" s="161"/>
      <c r="AHA41" s="252"/>
      <c r="AHB41" s="255">
        <v>3</v>
      </c>
      <c r="AHC41" s="161"/>
      <c r="AHD41" s="161"/>
      <c r="AHE41" s="161"/>
      <c r="AHF41" s="161"/>
      <c r="AHG41" s="161"/>
      <c r="AHH41" s="161"/>
      <c r="AHI41" s="161"/>
      <c r="AHJ41" s="161"/>
      <c r="AHK41" s="161"/>
      <c r="AHL41" s="254"/>
      <c r="AHM41" s="255">
        <v>4</v>
      </c>
      <c r="AHN41" s="161"/>
      <c r="AHO41" s="161"/>
      <c r="AHP41" s="161"/>
      <c r="AHQ41" s="161"/>
      <c r="AHR41" s="161"/>
      <c r="AHS41" s="161"/>
      <c r="AHT41" s="161"/>
      <c r="AHU41" s="161"/>
      <c r="AHV41" s="161"/>
      <c r="AHW41" s="161"/>
      <c r="AHX41" s="161"/>
      <c r="AHY41" s="161"/>
      <c r="AHZ41" s="161"/>
      <c r="AIA41" s="254"/>
      <c r="AIB41" s="255">
        <v>5</v>
      </c>
      <c r="AIC41" s="161"/>
      <c r="AID41" s="161"/>
      <c r="AIE41" s="161"/>
      <c r="AIF41" s="161"/>
      <c r="AIG41" s="161"/>
      <c r="AIH41" s="161"/>
      <c r="AII41" s="161"/>
      <c r="AIJ41" s="161"/>
      <c r="AIK41" s="161"/>
      <c r="AIL41" s="254"/>
      <c r="AIM41" s="255">
        <v>6</v>
      </c>
      <c r="AIN41" s="161"/>
      <c r="AIO41" s="161"/>
      <c r="AIP41" s="161"/>
      <c r="AIQ41" s="161"/>
      <c r="AIR41" s="161"/>
      <c r="AIS41" s="161"/>
      <c r="AIT41" s="161"/>
      <c r="AIU41" s="161"/>
      <c r="AIV41" s="161"/>
      <c r="AIW41" s="161"/>
      <c r="AIX41" s="161"/>
      <c r="AIY41" s="161"/>
      <c r="AIZ41" s="161"/>
      <c r="AJA41" s="252"/>
      <c r="AJB41" s="255">
        <v>3</v>
      </c>
      <c r="AJC41" s="161"/>
      <c r="AJD41" s="161"/>
      <c r="AJE41" s="161"/>
      <c r="AJF41" s="161"/>
      <c r="AJG41" s="161"/>
      <c r="AJH41" s="161"/>
      <c r="AJI41" s="161"/>
      <c r="AJJ41" s="161"/>
      <c r="AJK41" s="161"/>
      <c r="AJL41" s="254"/>
      <c r="AJM41" s="255">
        <v>4</v>
      </c>
      <c r="AJN41" s="161"/>
      <c r="AJO41" s="161"/>
      <c r="AJP41" s="161"/>
      <c r="AJQ41" s="161"/>
      <c r="AJR41" s="161"/>
      <c r="AJS41" s="161"/>
      <c r="AJT41" s="161"/>
      <c r="AJU41" s="161"/>
      <c r="AJV41" s="161"/>
      <c r="AJW41" s="161"/>
      <c r="AJX41" s="161"/>
      <c r="AJY41" s="161"/>
      <c r="AJZ41" s="161"/>
      <c r="AKA41" s="254"/>
      <c r="AKB41" s="255">
        <v>5</v>
      </c>
      <c r="AKC41" s="161"/>
      <c r="AKD41" s="161"/>
      <c r="AKE41" s="161"/>
      <c r="AKF41" s="161"/>
      <c r="AKG41" s="161"/>
      <c r="AKH41" s="161"/>
      <c r="AKI41" s="161"/>
      <c r="AKJ41" s="161"/>
      <c r="AKK41" s="161"/>
      <c r="AKL41" s="254"/>
      <c r="AKM41" s="255">
        <v>6</v>
      </c>
      <c r="AKN41" s="161"/>
      <c r="AKO41" s="161"/>
      <c r="AKP41" s="161"/>
      <c r="AKQ41" s="161"/>
      <c r="AKR41" s="161"/>
      <c r="AKS41" s="161"/>
      <c r="AKT41" s="161"/>
      <c r="AKU41" s="161"/>
      <c r="AKV41" s="161"/>
      <c r="AKW41" s="161"/>
      <c r="AKX41" s="161"/>
      <c r="AKY41" s="161"/>
      <c r="AKZ41" s="161"/>
      <c r="ALA41" s="252"/>
      <c r="ALB41" s="255">
        <v>3</v>
      </c>
      <c r="ALC41" s="161"/>
      <c r="ALD41" s="161"/>
      <c r="ALE41" s="161"/>
      <c r="ALF41" s="161"/>
      <c r="ALG41" s="161"/>
      <c r="ALH41" s="161"/>
      <c r="ALI41" s="161"/>
      <c r="ALJ41" s="161"/>
      <c r="ALK41" s="161"/>
      <c r="ALL41" s="254"/>
      <c r="ALM41" s="255">
        <v>4</v>
      </c>
      <c r="ALN41" s="161"/>
      <c r="ALO41" s="161"/>
      <c r="ALP41" s="161"/>
      <c r="ALQ41" s="161"/>
      <c r="ALR41" s="161"/>
      <c r="ALS41" s="161"/>
      <c r="ALT41" s="161"/>
      <c r="ALU41" s="161"/>
      <c r="ALV41" s="161"/>
      <c r="ALW41" s="161"/>
      <c r="ALX41" s="161"/>
      <c r="ALY41" s="161"/>
      <c r="ALZ41" s="161"/>
      <c r="AMA41" s="254"/>
      <c r="AMB41" s="255">
        <v>5</v>
      </c>
      <c r="AMC41" s="161"/>
      <c r="AMD41" s="161"/>
      <c r="AME41" s="161"/>
      <c r="AMF41" s="161"/>
      <c r="AMG41" s="161"/>
      <c r="AMH41" s="161"/>
      <c r="AMI41" s="161"/>
      <c r="AMJ41" s="161"/>
      <c r="AMK41" s="161"/>
      <c r="AML41" s="254"/>
      <c r="AMM41" s="255">
        <v>6</v>
      </c>
      <c r="AMN41" s="161"/>
      <c r="AMO41" s="161"/>
      <c r="AMP41" s="161"/>
      <c r="AMQ41" s="161"/>
      <c r="AMR41" s="161"/>
      <c r="AMS41" s="161"/>
      <c r="AMT41" s="161"/>
      <c r="AMU41" s="161"/>
      <c r="AMV41" s="161"/>
      <c r="AMW41" s="161"/>
      <c r="AMX41" s="161"/>
      <c r="AMY41" s="161"/>
      <c r="AMZ41" s="161"/>
      <c r="ANA41" s="252"/>
      <c r="ANB41" s="255">
        <v>3</v>
      </c>
      <c r="ANC41" s="161"/>
      <c r="AND41" s="161"/>
      <c r="ANE41" s="161"/>
      <c r="ANF41" s="161"/>
      <c r="ANG41" s="161"/>
      <c r="ANH41" s="161"/>
      <c r="ANI41" s="161"/>
      <c r="ANJ41" s="161"/>
      <c r="ANK41" s="161"/>
      <c r="ANL41" s="254"/>
      <c r="ANM41" s="255">
        <v>4</v>
      </c>
      <c r="ANN41" s="161"/>
      <c r="ANO41" s="161"/>
      <c r="ANP41" s="161"/>
      <c r="ANQ41" s="161"/>
      <c r="ANR41" s="161"/>
      <c r="ANS41" s="161"/>
      <c r="ANT41" s="161"/>
      <c r="ANU41" s="161"/>
      <c r="ANV41" s="161"/>
      <c r="ANW41" s="161"/>
      <c r="ANX41" s="161"/>
      <c r="ANY41" s="161"/>
      <c r="ANZ41" s="161"/>
      <c r="AOA41" s="254"/>
      <c r="AOB41" s="255">
        <v>5</v>
      </c>
      <c r="AOC41" s="161"/>
      <c r="AOD41" s="161"/>
      <c r="AOE41" s="161"/>
      <c r="AOF41" s="161"/>
      <c r="AOG41" s="161"/>
      <c r="AOH41" s="161"/>
      <c r="AOI41" s="161"/>
      <c r="AOJ41" s="161"/>
      <c r="AOK41" s="161"/>
      <c r="AOL41" s="254"/>
      <c r="AOM41" s="255">
        <v>6</v>
      </c>
      <c r="AON41" s="161"/>
      <c r="AOO41" s="161"/>
      <c r="AOP41" s="161"/>
      <c r="AOQ41" s="161"/>
      <c r="AOR41" s="161"/>
      <c r="AOS41" s="161"/>
      <c r="AOT41" s="161"/>
      <c r="AOU41" s="161"/>
      <c r="AOV41" s="161"/>
      <c r="AOW41" s="161"/>
      <c r="AOX41" s="161"/>
      <c r="AOY41" s="161"/>
      <c r="AOZ41" s="161"/>
      <c r="APA41" s="252"/>
      <c r="APB41" s="255">
        <v>3</v>
      </c>
      <c r="APC41" s="161"/>
      <c r="APD41" s="161"/>
      <c r="APE41" s="161"/>
      <c r="APF41" s="161"/>
      <c r="APG41" s="161"/>
      <c r="APH41" s="161"/>
      <c r="API41" s="161"/>
      <c r="APJ41" s="161"/>
      <c r="APK41" s="161"/>
      <c r="APL41" s="254"/>
      <c r="APM41" s="255">
        <v>4</v>
      </c>
      <c r="APN41" s="161"/>
      <c r="APO41" s="161"/>
      <c r="APP41" s="161"/>
      <c r="APQ41" s="161"/>
      <c r="APR41" s="161"/>
      <c r="APS41" s="161"/>
      <c r="APT41" s="161"/>
      <c r="APU41" s="161"/>
      <c r="APV41" s="161"/>
      <c r="APW41" s="161"/>
      <c r="APX41" s="161"/>
      <c r="APY41" s="161"/>
      <c r="APZ41" s="161"/>
      <c r="AQA41" s="254"/>
      <c r="AQB41" s="255">
        <v>5</v>
      </c>
      <c r="AQC41" s="161"/>
      <c r="AQD41" s="161"/>
      <c r="AQE41" s="161"/>
      <c r="AQF41" s="161"/>
      <c r="AQG41" s="161"/>
      <c r="AQH41" s="161"/>
      <c r="AQI41" s="161"/>
      <c r="AQJ41" s="161"/>
      <c r="AQK41" s="161"/>
      <c r="AQL41" s="254"/>
      <c r="AQM41" s="255">
        <v>6</v>
      </c>
      <c r="AQN41" s="161"/>
      <c r="AQO41" s="161"/>
      <c r="AQP41" s="161"/>
      <c r="AQQ41" s="161"/>
      <c r="AQR41" s="161"/>
      <c r="AQS41" s="161"/>
      <c r="AQT41" s="161"/>
      <c r="AQU41" s="161"/>
      <c r="AQV41" s="161"/>
      <c r="AQW41" s="161"/>
      <c r="AQX41" s="161"/>
      <c r="AQY41" s="161"/>
      <c r="AQZ41" s="161"/>
      <c r="ARA41" s="252"/>
      <c r="ARB41" s="255">
        <v>3</v>
      </c>
      <c r="ARC41" s="161"/>
      <c r="ARD41" s="161"/>
      <c r="ARE41" s="161"/>
      <c r="ARF41" s="161"/>
      <c r="ARG41" s="161"/>
      <c r="ARH41" s="161"/>
      <c r="ARI41" s="161"/>
      <c r="ARJ41" s="161"/>
      <c r="ARK41" s="161"/>
      <c r="ARL41" s="254"/>
      <c r="ARM41" s="255">
        <v>4</v>
      </c>
      <c r="ARN41" s="161"/>
      <c r="ARO41" s="161"/>
      <c r="ARP41" s="161"/>
      <c r="ARQ41" s="161"/>
      <c r="ARR41" s="161"/>
      <c r="ARS41" s="161"/>
      <c r="ART41" s="161"/>
      <c r="ARU41" s="161"/>
      <c r="ARV41" s="161"/>
      <c r="ARW41" s="161"/>
      <c r="ARX41" s="161"/>
      <c r="ARY41" s="161"/>
      <c r="ARZ41" s="161"/>
      <c r="ASA41" s="254"/>
      <c r="ASB41" s="255">
        <v>5</v>
      </c>
      <c r="ASC41" s="161"/>
      <c r="ASD41" s="161"/>
      <c r="ASE41" s="161"/>
      <c r="ASF41" s="161"/>
      <c r="ASG41" s="161"/>
      <c r="ASH41" s="161"/>
      <c r="ASI41" s="161"/>
      <c r="ASJ41" s="161"/>
      <c r="ASK41" s="161"/>
      <c r="ASL41" s="254"/>
      <c r="ASM41" s="255">
        <v>6</v>
      </c>
      <c r="ASN41" s="161"/>
      <c r="ASO41" s="161"/>
      <c r="ASP41" s="161"/>
      <c r="ASQ41" s="161"/>
      <c r="ASR41" s="161"/>
      <c r="ASS41" s="161"/>
      <c r="AST41" s="161"/>
      <c r="ASU41" s="161"/>
      <c r="ASV41" s="161"/>
      <c r="ASW41" s="161"/>
      <c r="ASX41" s="161"/>
      <c r="ASY41" s="161"/>
      <c r="ASZ41" s="161"/>
      <c r="ATA41" s="252"/>
      <c r="ATB41" s="255">
        <v>3</v>
      </c>
      <c r="ATC41" s="161"/>
      <c r="ATD41" s="161"/>
      <c r="ATE41" s="161"/>
      <c r="ATF41" s="161"/>
      <c r="ATG41" s="161"/>
      <c r="ATH41" s="161"/>
      <c r="ATI41" s="161"/>
      <c r="ATJ41" s="161"/>
      <c r="ATK41" s="161"/>
      <c r="ATL41" s="254"/>
      <c r="ATM41" s="255">
        <v>4</v>
      </c>
      <c r="ATN41" s="161"/>
      <c r="ATO41" s="161"/>
      <c r="ATP41" s="161"/>
      <c r="ATQ41" s="161"/>
      <c r="ATR41" s="161"/>
      <c r="ATS41" s="161"/>
      <c r="ATT41" s="161"/>
      <c r="ATU41" s="161"/>
      <c r="ATV41" s="161"/>
      <c r="ATW41" s="161"/>
      <c r="ATX41" s="161"/>
      <c r="ATY41" s="161"/>
      <c r="ATZ41" s="161"/>
      <c r="AUA41" s="254"/>
      <c r="AUB41" s="255">
        <v>5</v>
      </c>
      <c r="AUC41" s="161"/>
      <c r="AUD41" s="161"/>
      <c r="AUE41" s="161"/>
      <c r="AUF41" s="161"/>
      <c r="AUG41" s="161"/>
      <c r="AUH41" s="161"/>
      <c r="AUI41" s="161"/>
      <c r="AUJ41" s="161"/>
      <c r="AUK41" s="161"/>
      <c r="AUL41" s="254"/>
      <c r="AUM41" s="255">
        <v>6</v>
      </c>
      <c r="AUN41" s="161"/>
      <c r="AUO41" s="161"/>
      <c r="AUP41" s="161"/>
      <c r="AUQ41" s="161"/>
      <c r="AUR41" s="161"/>
      <c r="AUS41" s="161"/>
      <c r="AUT41" s="161"/>
      <c r="AUU41" s="161"/>
      <c r="AUV41" s="161"/>
      <c r="AUW41" s="161"/>
      <c r="AUX41" s="161"/>
      <c r="AUY41" s="161"/>
      <c r="AUZ41" s="161"/>
      <c r="AVA41" s="252"/>
      <c r="AVB41" s="255">
        <v>3</v>
      </c>
      <c r="AVC41" s="161"/>
      <c r="AVD41" s="161"/>
      <c r="AVE41" s="161"/>
      <c r="AVF41" s="161"/>
      <c r="AVG41" s="161"/>
      <c r="AVH41" s="161"/>
      <c r="AVI41" s="161"/>
      <c r="AVJ41" s="161"/>
      <c r="AVK41" s="161"/>
      <c r="AVL41" s="254"/>
      <c r="AVM41" s="255">
        <v>4</v>
      </c>
      <c r="AVN41" s="161"/>
      <c r="AVO41" s="161"/>
      <c r="AVP41" s="161"/>
      <c r="AVQ41" s="161"/>
      <c r="AVR41" s="161"/>
      <c r="AVS41" s="161"/>
      <c r="AVT41" s="161"/>
      <c r="AVU41" s="161"/>
      <c r="AVV41" s="161"/>
      <c r="AVW41" s="161"/>
      <c r="AVX41" s="161"/>
      <c r="AVY41" s="161"/>
      <c r="AVZ41" s="161"/>
      <c r="AWA41" s="254"/>
      <c r="AWB41" s="255">
        <v>5</v>
      </c>
      <c r="AWC41" s="161"/>
      <c r="AWD41" s="161"/>
      <c r="AWE41" s="161"/>
      <c r="AWF41" s="161"/>
      <c r="AWG41" s="161"/>
      <c r="AWH41" s="161"/>
      <c r="AWI41" s="161"/>
      <c r="AWJ41" s="161"/>
      <c r="AWK41" s="161"/>
      <c r="AWL41" s="254"/>
      <c r="AWM41" s="255">
        <v>6</v>
      </c>
      <c r="AWN41" s="161"/>
      <c r="AWO41" s="161"/>
      <c r="AWP41" s="161"/>
      <c r="AWQ41" s="161"/>
      <c r="AWR41" s="161"/>
      <c r="AWS41" s="161"/>
      <c r="AWT41" s="161"/>
      <c r="AWU41" s="161"/>
      <c r="AWV41" s="161"/>
      <c r="AWW41" s="161"/>
      <c r="AWX41" s="161"/>
      <c r="AWY41" s="161"/>
      <c r="AWZ41" s="161"/>
      <c r="AXA41" s="252"/>
      <c r="AXB41" s="255">
        <v>3</v>
      </c>
      <c r="AXC41" s="161"/>
      <c r="AXD41" s="161"/>
      <c r="AXE41" s="161"/>
      <c r="AXF41" s="161"/>
      <c r="AXG41" s="161"/>
      <c r="AXH41" s="161"/>
      <c r="AXI41" s="161"/>
      <c r="AXJ41" s="161"/>
      <c r="AXK41" s="161"/>
      <c r="AXL41" s="254"/>
      <c r="AXM41" s="255">
        <v>4</v>
      </c>
      <c r="AXN41" s="161"/>
      <c r="AXO41" s="161"/>
      <c r="AXP41" s="161"/>
      <c r="AXQ41" s="161"/>
      <c r="AXR41" s="161"/>
      <c r="AXS41" s="161"/>
      <c r="AXT41" s="161"/>
      <c r="AXU41" s="161"/>
      <c r="AXV41" s="161"/>
      <c r="AXW41" s="161"/>
      <c r="AXX41" s="161"/>
      <c r="AXY41" s="161"/>
      <c r="AXZ41" s="161"/>
      <c r="AYA41" s="254"/>
      <c r="AYB41" s="255">
        <v>5</v>
      </c>
      <c r="AYC41" s="161"/>
      <c r="AYD41" s="161"/>
      <c r="AYE41" s="161"/>
      <c r="AYF41" s="161"/>
      <c r="AYG41" s="161"/>
      <c r="AYH41" s="161"/>
      <c r="AYI41" s="161"/>
      <c r="AYJ41" s="161"/>
      <c r="AYK41" s="161"/>
      <c r="AYL41" s="254"/>
      <c r="AYM41" s="255">
        <v>6</v>
      </c>
      <c r="AYN41" s="161"/>
      <c r="AYO41" s="161"/>
      <c r="AYP41" s="161"/>
      <c r="AYQ41" s="161"/>
      <c r="AYR41" s="161"/>
      <c r="AYS41" s="161"/>
      <c r="AYT41" s="161"/>
      <c r="AYU41" s="161"/>
      <c r="AYV41" s="161"/>
      <c r="AYW41" s="161"/>
      <c r="AYX41" s="161"/>
      <c r="AYY41" s="161"/>
      <c r="AYZ41" s="161"/>
      <c r="AZA41" s="252"/>
      <c r="AZB41" s="255">
        <v>3</v>
      </c>
      <c r="AZC41" s="161"/>
      <c r="AZD41" s="161"/>
      <c r="AZE41" s="161"/>
      <c r="AZF41" s="161"/>
      <c r="AZG41" s="161"/>
      <c r="AZH41" s="161"/>
      <c r="AZI41" s="161"/>
      <c r="AZJ41" s="161"/>
      <c r="AZK41" s="161"/>
      <c r="AZL41" s="254"/>
      <c r="AZM41" s="255">
        <v>4</v>
      </c>
      <c r="AZN41" s="161"/>
      <c r="AZO41" s="161"/>
      <c r="AZP41" s="161"/>
      <c r="AZQ41" s="161"/>
      <c r="AZR41" s="161"/>
      <c r="AZS41" s="161"/>
      <c r="AZT41" s="161"/>
      <c r="AZU41" s="161"/>
      <c r="AZV41" s="161"/>
      <c r="AZW41" s="161"/>
      <c r="AZX41" s="161"/>
      <c r="AZY41" s="161"/>
      <c r="AZZ41" s="161"/>
      <c r="BAA41" s="254"/>
      <c r="BAB41" s="255">
        <v>5</v>
      </c>
      <c r="BAC41" s="161"/>
      <c r="BAD41" s="161"/>
      <c r="BAE41" s="161"/>
      <c r="BAF41" s="161"/>
      <c r="BAG41" s="161"/>
      <c r="BAH41" s="161"/>
      <c r="BAI41" s="161"/>
      <c r="BAJ41" s="161"/>
      <c r="BAK41" s="161"/>
      <c r="BAL41" s="254"/>
      <c r="BAM41" s="255">
        <v>6</v>
      </c>
      <c r="BAN41" s="161"/>
      <c r="BAO41" s="161"/>
      <c r="BAP41" s="161"/>
      <c r="BAQ41" s="161"/>
      <c r="BAR41" s="161"/>
      <c r="BAS41" s="161"/>
      <c r="BAT41" s="161"/>
      <c r="BAU41" s="161"/>
      <c r="BAV41" s="161"/>
      <c r="BAW41" s="161"/>
      <c r="BAX41" s="161"/>
      <c r="BAY41" s="161"/>
      <c r="BAZ41" s="161"/>
      <c r="BBA41" s="252"/>
      <c r="BBB41" s="255">
        <v>3</v>
      </c>
      <c r="BBC41" s="161"/>
      <c r="BBD41" s="161"/>
      <c r="BBE41" s="161"/>
      <c r="BBF41" s="161"/>
      <c r="BBG41" s="161"/>
      <c r="BBH41" s="161"/>
      <c r="BBI41" s="161"/>
      <c r="BBJ41" s="161"/>
      <c r="BBK41" s="161"/>
      <c r="BBL41" s="254"/>
      <c r="BBM41" s="255">
        <v>4</v>
      </c>
      <c r="BBN41" s="161"/>
      <c r="BBO41" s="161"/>
      <c r="BBP41" s="161"/>
      <c r="BBQ41" s="161"/>
      <c r="BBR41" s="161"/>
      <c r="BBS41" s="161"/>
      <c r="BBT41" s="161"/>
      <c r="BBU41" s="161"/>
      <c r="BBV41" s="161"/>
      <c r="BBW41" s="161"/>
      <c r="BBX41" s="161"/>
      <c r="BBY41" s="161"/>
      <c r="BBZ41" s="161"/>
      <c r="BCA41" s="254"/>
      <c r="BCB41" s="255">
        <v>5</v>
      </c>
      <c r="BCC41" s="161"/>
      <c r="BCD41" s="161"/>
      <c r="BCE41" s="161"/>
      <c r="BCF41" s="161"/>
      <c r="BCG41" s="161"/>
      <c r="BCH41" s="161"/>
      <c r="BCI41" s="161"/>
      <c r="BCJ41" s="161"/>
      <c r="BCK41" s="161"/>
      <c r="BCL41" s="254"/>
      <c r="BCM41" s="255">
        <v>6</v>
      </c>
      <c r="BCN41" s="161"/>
      <c r="BCO41" s="161"/>
      <c r="BCP41" s="161"/>
      <c r="BCQ41" s="161"/>
      <c r="BCR41" s="161"/>
      <c r="BCS41" s="161"/>
      <c r="BCT41" s="161"/>
      <c r="BCU41" s="161"/>
      <c r="BCV41" s="161"/>
      <c r="BCW41" s="161"/>
      <c r="BCX41" s="161"/>
      <c r="BCY41" s="161"/>
      <c r="BCZ41" s="161"/>
      <c r="BDA41" s="252"/>
      <c r="BDB41" s="255">
        <v>3</v>
      </c>
      <c r="BDC41" s="161"/>
      <c r="BDD41" s="161"/>
      <c r="BDE41" s="161"/>
      <c r="BDF41" s="161"/>
      <c r="BDG41" s="161"/>
      <c r="BDH41" s="161"/>
      <c r="BDI41" s="161"/>
      <c r="BDJ41" s="161"/>
      <c r="BDK41" s="161"/>
      <c r="BDL41" s="254"/>
      <c r="BDM41" s="255">
        <v>4</v>
      </c>
      <c r="BDN41" s="161"/>
      <c r="BDO41" s="161"/>
      <c r="BDP41" s="161"/>
      <c r="BDQ41" s="161"/>
      <c r="BDR41" s="161"/>
      <c r="BDS41" s="161"/>
      <c r="BDT41" s="161"/>
      <c r="BDU41" s="161"/>
      <c r="BDV41" s="161"/>
      <c r="BDW41" s="161"/>
      <c r="BDX41" s="161"/>
      <c r="BDY41" s="161"/>
      <c r="BDZ41" s="161"/>
      <c r="BEA41" s="254"/>
      <c r="BEB41" s="255">
        <v>5</v>
      </c>
      <c r="BEC41" s="161"/>
      <c r="BED41" s="161"/>
      <c r="BEE41" s="161"/>
      <c r="BEF41" s="161"/>
      <c r="BEG41" s="161"/>
      <c r="BEH41" s="161"/>
      <c r="BEI41" s="161"/>
      <c r="BEJ41" s="161"/>
      <c r="BEK41" s="161"/>
      <c r="BEL41" s="254"/>
      <c r="BEM41" s="255">
        <v>6</v>
      </c>
      <c r="BEN41" s="161"/>
      <c r="BEO41" s="161"/>
      <c r="BEP41" s="161"/>
      <c r="BEQ41" s="161"/>
      <c r="BER41" s="161"/>
      <c r="BES41" s="161"/>
      <c r="BET41" s="161"/>
      <c r="BEU41" s="161"/>
      <c r="BEV41" s="161"/>
      <c r="BEW41" s="161"/>
      <c r="BEX41" s="161"/>
      <c r="BEY41" s="161"/>
      <c r="BEZ41" s="161"/>
      <c r="BFA41" s="252"/>
      <c r="BFB41" s="255">
        <v>3</v>
      </c>
      <c r="BFC41" s="161"/>
      <c r="BFD41" s="161"/>
      <c r="BFE41" s="161"/>
      <c r="BFF41" s="161"/>
      <c r="BFG41" s="161"/>
      <c r="BFH41" s="161"/>
      <c r="BFI41" s="161"/>
      <c r="BFJ41" s="161"/>
      <c r="BFK41" s="161"/>
      <c r="BFL41" s="254"/>
      <c r="BFM41" s="255">
        <v>4</v>
      </c>
      <c r="BFN41" s="161"/>
      <c r="BFO41" s="161"/>
      <c r="BFP41" s="161"/>
      <c r="BFQ41" s="161"/>
      <c r="BFR41" s="161"/>
      <c r="BFS41" s="161"/>
      <c r="BFT41" s="161"/>
      <c r="BFU41" s="161"/>
      <c r="BFV41" s="161"/>
      <c r="BFW41" s="161"/>
      <c r="BFX41" s="161"/>
      <c r="BFY41" s="161"/>
      <c r="BFZ41" s="161"/>
      <c r="BGA41" s="254"/>
      <c r="BGB41" s="255">
        <v>5</v>
      </c>
      <c r="BGC41" s="161"/>
      <c r="BGD41" s="161"/>
      <c r="BGE41" s="161"/>
      <c r="BGF41" s="161"/>
      <c r="BGG41" s="161"/>
      <c r="BGH41" s="161"/>
      <c r="BGI41" s="161"/>
      <c r="BGJ41" s="161"/>
      <c r="BGK41" s="161"/>
      <c r="BGL41" s="254"/>
      <c r="BGM41" s="255">
        <v>6</v>
      </c>
      <c r="BGN41" s="161"/>
      <c r="BGO41" s="161"/>
      <c r="BGP41" s="161"/>
      <c r="BGQ41" s="161"/>
      <c r="BGR41" s="161"/>
      <c r="BGS41" s="161"/>
      <c r="BGT41" s="161"/>
      <c r="BGU41" s="161"/>
      <c r="BGV41" s="161"/>
      <c r="BGW41" s="161"/>
      <c r="BGX41" s="161"/>
      <c r="BGY41" s="161"/>
      <c r="BGZ41" s="161"/>
      <c r="BHA41" s="252"/>
      <c r="BHB41" s="255">
        <v>3</v>
      </c>
      <c r="BHC41" s="161"/>
      <c r="BHD41" s="161"/>
      <c r="BHE41" s="161"/>
      <c r="BHF41" s="161"/>
      <c r="BHG41" s="161"/>
      <c r="BHH41" s="161"/>
      <c r="BHI41" s="161"/>
      <c r="BHJ41" s="161"/>
      <c r="BHK41" s="161"/>
      <c r="BHL41" s="254"/>
      <c r="BHM41" s="255">
        <v>4</v>
      </c>
      <c r="BHN41" s="161"/>
      <c r="BHO41" s="161"/>
      <c r="BHP41" s="161"/>
      <c r="BHQ41" s="161"/>
      <c r="BHR41" s="161"/>
      <c r="BHS41" s="161"/>
      <c r="BHT41" s="161"/>
      <c r="BHU41" s="161"/>
      <c r="BHV41" s="161"/>
      <c r="BHW41" s="161"/>
      <c r="BHX41" s="161"/>
      <c r="BHY41" s="161"/>
      <c r="BHZ41" s="161"/>
      <c r="BIA41" s="254"/>
      <c r="BIB41" s="255">
        <v>5</v>
      </c>
      <c r="BIC41" s="161"/>
      <c r="BID41" s="161"/>
      <c r="BIE41" s="161"/>
      <c r="BIF41" s="161"/>
      <c r="BIG41" s="161"/>
      <c r="BIH41" s="161"/>
      <c r="BII41" s="161"/>
      <c r="BIJ41" s="161"/>
      <c r="BIK41" s="161"/>
      <c r="BIL41" s="254"/>
      <c r="BIM41" s="255">
        <v>6</v>
      </c>
      <c r="BIN41" s="161"/>
      <c r="BIO41" s="161"/>
      <c r="BIP41" s="161"/>
      <c r="BIQ41" s="161"/>
      <c r="BIR41" s="161"/>
      <c r="BIS41" s="161"/>
      <c r="BIT41" s="161"/>
      <c r="BIU41" s="161"/>
      <c r="BIV41" s="161"/>
      <c r="BIW41" s="161"/>
      <c r="BIX41" s="161"/>
      <c r="BIY41" s="161"/>
      <c r="BIZ41" s="161"/>
      <c r="BJA41" s="252"/>
      <c r="BJB41" s="255">
        <v>3</v>
      </c>
      <c r="BJC41" s="161"/>
      <c r="BJD41" s="161"/>
      <c r="BJE41" s="161"/>
      <c r="BJF41" s="161"/>
      <c r="BJG41" s="161"/>
      <c r="BJH41" s="161"/>
      <c r="BJI41" s="161"/>
      <c r="BJJ41" s="161"/>
      <c r="BJK41" s="161"/>
      <c r="BJL41" s="254"/>
      <c r="BJM41" s="255">
        <v>4</v>
      </c>
      <c r="BJN41" s="161"/>
      <c r="BJO41" s="161"/>
      <c r="BJP41" s="161"/>
      <c r="BJQ41" s="161"/>
      <c r="BJR41" s="161"/>
      <c r="BJS41" s="161"/>
      <c r="BJT41" s="161"/>
      <c r="BJU41" s="161"/>
      <c r="BJV41" s="161"/>
      <c r="BJW41" s="161"/>
      <c r="BJX41" s="161"/>
      <c r="BJY41" s="161"/>
      <c r="BJZ41" s="161"/>
      <c r="BKA41" s="254"/>
      <c r="BKB41" s="255">
        <v>5</v>
      </c>
      <c r="BKC41" s="161"/>
      <c r="BKD41" s="161"/>
      <c r="BKE41" s="161"/>
      <c r="BKF41" s="161"/>
      <c r="BKG41" s="161"/>
      <c r="BKH41" s="161"/>
      <c r="BKI41" s="161"/>
      <c r="BKJ41" s="161"/>
      <c r="BKK41" s="161"/>
      <c r="BKL41" s="254"/>
      <c r="BKM41" s="255">
        <v>6</v>
      </c>
      <c r="BKN41" s="161"/>
      <c r="BKO41" s="161"/>
      <c r="BKP41" s="161"/>
      <c r="BKQ41" s="161"/>
      <c r="BKR41" s="161"/>
      <c r="BKS41" s="161"/>
      <c r="BKT41" s="161"/>
      <c r="BKU41" s="161"/>
      <c r="BKV41" s="161"/>
      <c r="BKW41" s="161"/>
      <c r="BKX41" s="161"/>
      <c r="BKY41" s="161"/>
      <c r="BKZ41" s="161"/>
      <c r="BLA41" s="252"/>
      <c r="BLB41" s="255">
        <v>3</v>
      </c>
      <c r="BLC41" s="161"/>
      <c r="BLD41" s="161"/>
      <c r="BLE41" s="161"/>
      <c r="BLF41" s="161"/>
      <c r="BLG41" s="161"/>
      <c r="BLH41" s="161"/>
      <c r="BLI41" s="161"/>
      <c r="BLJ41" s="161"/>
      <c r="BLK41" s="161"/>
      <c r="BLL41" s="254"/>
      <c r="BLM41" s="255">
        <v>4</v>
      </c>
      <c r="BLN41" s="161"/>
      <c r="BLO41" s="161"/>
      <c r="BLP41" s="161"/>
      <c r="BLQ41" s="161"/>
      <c r="BLR41" s="161"/>
      <c r="BLS41" s="161"/>
      <c r="BLT41" s="161"/>
      <c r="BLU41" s="161"/>
      <c r="BLV41" s="161"/>
      <c r="BLW41" s="161"/>
      <c r="BLX41" s="161"/>
      <c r="BLY41" s="161"/>
      <c r="BLZ41" s="161"/>
      <c r="BMA41" s="254"/>
      <c r="BMB41" s="255">
        <v>5</v>
      </c>
      <c r="BMC41" s="161"/>
      <c r="BMD41" s="161"/>
      <c r="BME41" s="161"/>
      <c r="BMF41" s="161"/>
      <c r="BMG41" s="161"/>
      <c r="BMH41" s="161"/>
      <c r="BMI41" s="161"/>
      <c r="BMJ41" s="161"/>
      <c r="BMK41" s="161"/>
      <c r="BML41" s="254"/>
      <c r="BMM41" s="255">
        <v>6</v>
      </c>
      <c r="BMN41" s="161"/>
      <c r="BMO41" s="161"/>
      <c r="BMP41" s="161"/>
      <c r="BMQ41" s="161"/>
      <c r="BMR41" s="161"/>
      <c r="BMS41" s="161"/>
      <c r="BMT41" s="161"/>
      <c r="BMU41" s="161"/>
      <c r="BMV41" s="161"/>
      <c r="BMW41" s="161"/>
      <c r="BMX41" s="161"/>
      <c r="BMY41" s="161"/>
      <c r="BMZ41" s="161"/>
      <c r="BNA41" s="252"/>
      <c r="BNB41" s="39"/>
      <c r="BNC41" s="39"/>
      <c r="BND41" s="39"/>
      <c r="BNE41" s="39"/>
      <c r="BNF41" s="39"/>
      <c r="BNG41" s="39"/>
      <c r="BNH41" s="39"/>
      <c r="BNI41" s="39"/>
      <c r="BNJ41" s="39"/>
      <c r="BNK41" s="39"/>
      <c r="BNL41" s="39"/>
      <c r="BNM41" s="39"/>
      <c r="BNN41" s="39"/>
      <c r="BNO41" s="39"/>
      <c r="BNP41" s="39"/>
      <c r="BNQ41" s="39"/>
      <c r="BNR41" s="39"/>
      <c r="BNS41" s="39"/>
      <c r="BNT41" s="39"/>
      <c r="BNU41" s="39"/>
      <c r="BNV41" s="39"/>
      <c r="BNW41" s="39"/>
      <c r="BNX41" s="39"/>
      <c r="BNY41" s="39"/>
      <c r="BNZ41" s="39"/>
      <c r="BOA41" s="39"/>
      <c r="BOB41" s="39"/>
      <c r="BOC41" s="39"/>
      <c r="BOD41" s="39"/>
      <c r="BOE41" s="39"/>
      <c r="BOF41" s="39"/>
      <c r="BOG41" s="39"/>
      <c r="BOH41" s="39"/>
      <c r="BOI41" s="39"/>
      <c r="BOJ41" s="39"/>
      <c r="BOK41" s="39"/>
      <c r="BOL41" s="39"/>
      <c r="BOM41" s="39"/>
      <c r="BON41" s="39"/>
      <c r="BOO41" s="39"/>
      <c r="BOP41" s="39"/>
      <c r="BOQ41" s="39"/>
      <c r="BOR41" s="39"/>
      <c r="BOS41" s="39"/>
      <c r="BOT41" s="39"/>
      <c r="BOU41" s="39"/>
      <c r="BOV41" s="39"/>
      <c r="BOW41" s="39"/>
      <c r="BOX41" s="39"/>
      <c r="BOY41" s="39"/>
      <c r="BOZ41" s="39"/>
      <c r="BPA41" s="39"/>
    </row>
    <row r="42" spans="1:1769" s="21" customFormat="1" ht="12.75" customHeight="1">
      <c r="A42" s="249" t="s">
        <v>48</v>
      </c>
      <c r="B42" s="249"/>
      <c r="C42" s="249"/>
      <c r="D42" s="249"/>
      <c r="E42" s="249"/>
      <c r="F42" s="249"/>
      <c r="G42" s="249"/>
      <c r="H42" s="249"/>
      <c r="I42" s="249"/>
      <c r="J42" s="249"/>
      <c r="K42" s="249"/>
      <c r="L42" s="249"/>
      <c r="M42" s="249"/>
      <c r="N42" s="249"/>
      <c r="O42" s="249"/>
      <c r="P42" s="249"/>
      <c r="Q42" s="249"/>
      <c r="R42" s="249"/>
      <c r="S42" s="249"/>
      <c r="T42" s="249"/>
      <c r="U42" s="249"/>
      <c r="V42" s="249"/>
      <c r="W42" s="249"/>
      <c r="X42" s="249"/>
      <c r="Y42" s="249"/>
      <c r="Z42" s="249"/>
      <c r="AA42" s="249"/>
      <c r="AB42" s="249"/>
      <c r="AC42" s="249"/>
      <c r="AD42" s="249"/>
      <c r="AE42" s="249"/>
      <c r="AF42" s="249"/>
      <c r="AG42" s="249"/>
      <c r="AH42" s="249"/>
      <c r="AI42" s="249"/>
      <c r="AJ42" s="249"/>
      <c r="AK42" s="249"/>
      <c r="AL42" s="249"/>
      <c r="AM42" s="249"/>
      <c r="AN42" s="249"/>
      <c r="AO42" s="249"/>
      <c r="AP42" s="249"/>
      <c r="AQ42" s="249"/>
      <c r="AR42" s="249"/>
      <c r="AS42" s="250" t="s">
        <v>58</v>
      </c>
      <c r="AT42" s="251"/>
      <c r="AU42" s="251"/>
      <c r="AV42" s="251"/>
      <c r="AW42" s="251"/>
      <c r="AX42" s="251"/>
      <c r="AY42" s="251"/>
      <c r="AZ42" s="251"/>
      <c r="BA42" s="251"/>
      <c r="BB42" s="247">
        <f>DB42+FB42+HB42+JB42+LB42+NB42+PB42+RB42+TB42+VB42+XB42+ZB42+ABB42+ADB42+AFB42+AHB42+AJB42+ALB42+ANB42+APB42+ARB42+ATB42+AVB42+AXB42+AZB42+BBB42+BDB42+BFB42+BHB42+BJB42+BLB42</f>
        <v>998412.15000000014</v>
      </c>
      <c r="BC42" s="247"/>
      <c r="BD42" s="247"/>
      <c r="BE42" s="247"/>
      <c r="BF42" s="247"/>
      <c r="BG42" s="247"/>
      <c r="BH42" s="247"/>
      <c r="BI42" s="247"/>
      <c r="BJ42" s="247"/>
      <c r="BK42" s="247"/>
      <c r="BL42" s="247"/>
      <c r="BM42" s="247">
        <f>DM42+FM42+HM42+JM42+LM42+NM42+PM42+RM42+TM42+VM42+XM42+ZM42+ABM42+ADM42+AFM42+AHM42+AJM42+ALM42+ANM42+APM42+ARM42+ATM42+AVM42+AXM42+AZM42+BBM42+BDM42+BFM42+BHM42+BJM42+BLM42</f>
        <v>2700591.2</v>
      </c>
      <c r="BN42" s="247"/>
      <c r="BO42" s="247"/>
      <c r="BP42" s="247"/>
      <c r="BQ42" s="247"/>
      <c r="BR42" s="247"/>
      <c r="BS42" s="247"/>
      <c r="BT42" s="247"/>
      <c r="BU42" s="247"/>
      <c r="BV42" s="247"/>
      <c r="BW42" s="247"/>
      <c r="BX42" s="247"/>
      <c r="BY42" s="247"/>
      <c r="BZ42" s="247"/>
      <c r="CA42" s="247"/>
      <c r="CB42" s="247">
        <f>EB42+GB42+IB42+KB42+MB42+OB42+QB42+SB42+UB42+WB42+YB42+AAB42+ACB42+AEB42+AGB42+AIB42+AKB42+AMB42+AOB42+AQB42+ASB42+AUB42+AWB42+AYB42+BAB42+BCB42+BEB42+BGB42+BIB42+BKB42+BMB42</f>
        <v>998412.15000000014</v>
      </c>
      <c r="CC42" s="247"/>
      <c r="CD42" s="247"/>
      <c r="CE42" s="247"/>
      <c r="CF42" s="247"/>
      <c r="CG42" s="247"/>
      <c r="CH42" s="247"/>
      <c r="CI42" s="247"/>
      <c r="CJ42" s="247"/>
      <c r="CK42" s="247"/>
      <c r="CL42" s="247"/>
      <c r="CM42" s="247">
        <f>EM42+GM42+IM42+KM42+MM42+OM42+QM42+SM42+UM42+WM42+YM42+AAM42+ACM42+AEM42+AGM42+AIM42+AKM42+AMM42+AOM42+AQM42+ASM42+AUM42+AWM42+AYM42+BAM42+BCM42+BEM42+BGM42+BIM42+BKM42+BMM42</f>
        <v>2700591.2</v>
      </c>
      <c r="CN42" s="247"/>
      <c r="CO42" s="247"/>
      <c r="CP42" s="247"/>
      <c r="CQ42" s="247"/>
      <c r="CR42" s="247"/>
      <c r="CS42" s="247"/>
      <c r="CT42" s="247"/>
      <c r="CU42" s="247"/>
      <c r="CV42" s="247"/>
      <c r="CW42" s="247"/>
      <c r="CX42" s="247"/>
      <c r="CY42" s="247"/>
      <c r="CZ42" s="247"/>
      <c r="DA42" s="248"/>
      <c r="DB42" s="247">
        <v>2402.4499999999998</v>
      </c>
      <c r="DC42" s="247"/>
      <c r="DD42" s="247"/>
      <c r="DE42" s="247"/>
      <c r="DF42" s="247"/>
      <c r="DG42" s="247"/>
      <c r="DH42" s="247"/>
      <c r="DI42" s="247"/>
      <c r="DJ42" s="247"/>
      <c r="DK42" s="247"/>
      <c r="DL42" s="247"/>
      <c r="DM42" s="247">
        <v>3416.27</v>
      </c>
      <c r="DN42" s="247"/>
      <c r="DO42" s="247"/>
      <c r="DP42" s="247"/>
      <c r="DQ42" s="247"/>
      <c r="DR42" s="247"/>
      <c r="DS42" s="247"/>
      <c r="DT42" s="247"/>
      <c r="DU42" s="247"/>
      <c r="DV42" s="247"/>
      <c r="DW42" s="247"/>
      <c r="DX42" s="247"/>
      <c r="DY42" s="247"/>
      <c r="DZ42" s="247"/>
      <c r="EA42" s="247"/>
      <c r="EB42" s="247">
        <v>2402.4499999999998</v>
      </c>
      <c r="EC42" s="247"/>
      <c r="ED42" s="247"/>
      <c r="EE42" s="247"/>
      <c r="EF42" s="247"/>
      <c r="EG42" s="247"/>
      <c r="EH42" s="247"/>
      <c r="EI42" s="247"/>
      <c r="EJ42" s="247"/>
      <c r="EK42" s="247"/>
      <c r="EL42" s="247"/>
      <c r="EM42" s="247">
        <v>3416.27</v>
      </c>
      <c r="EN42" s="247"/>
      <c r="EO42" s="247"/>
      <c r="EP42" s="247"/>
      <c r="EQ42" s="247"/>
      <c r="ER42" s="247"/>
      <c r="ES42" s="247"/>
      <c r="ET42" s="247"/>
      <c r="EU42" s="247"/>
      <c r="EV42" s="247"/>
      <c r="EW42" s="247"/>
      <c r="EX42" s="247"/>
      <c r="EY42" s="247"/>
      <c r="EZ42" s="247"/>
      <c r="FA42" s="248"/>
      <c r="FB42" s="247">
        <v>3046.59</v>
      </c>
      <c r="FC42" s="247"/>
      <c r="FD42" s="247"/>
      <c r="FE42" s="247"/>
      <c r="FF42" s="247"/>
      <c r="FG42" s="247"/>
      <c r="FH42" s="247"/>
      <c r="FI42" s="247"/>
      <c r="FJ42" s="247"/>
      <c r="FK42" s="247"/>
      <c r="FL42" s="247"/>
      <c r="FM42" s="247">
        <v>7659.48</v>
      </c>
      <c r="FN42" s="247"/>
      <c r="FO42" s="247"/>
      <c r="FP42" s="247"/>
      <c r="FQ42" s="247"/>
      <c r="FR42" s="247"/>
      <c r="FS42" s="247"/>
      <c r="FT42" s="247"/>
      <c r="FU42" s="247"/>
      <c r="FV42" s="247"/>
      <c r="FW42" s="247"/>
      <c r="FX42" s="247"/>
      <c r="FY42" s="247"/>
      <c r="FZ42" s="247"/>
      <c r="GA42" s="247"/>
      <c r="GB42" s="247">
        <v>3046.59</v>
      </c>
      <c r="GC42" s="247"/>
      <c r="GD42" s="247"/>
      <c r="GE42" s="247"/>
      <c r="GF42" s="247"/>
      <c r="GG42" s="247"/>
      <c r="GH42" s="247"/>
      <c r="GI42" s="247"/>
      <c r="GJ42" s="247"/>
      <c r="GK42" s="247"/>
      <c r="GL42" s="247"/>
      <c r="GM42" s="247">
        <v>7659.48</v>
      </c>
      <c r="GN42" s="247"/>
      <c r="GO42" s="247"/>
      <c r="GP42" s="247"/>
      <c r="GQ42" s="247"/>
      <c r="GR42" s="247"/>
      <c r="GS42" s="247"/>
      <c r="GT42" s="247"/>
      <c r="GU42" s="247"/>
      <c r="GV42" s="247"/>
      <c r="GW42" s="247"/>
      <c r="GX42" s="247"/>
      <c r="GY42" s="247"/>
      <c r="GZ42" s="247"/>
      <c r="HA42" s="248"/>
      <c r="HB42" s="247">
        <v>0</v>
      </c>
      <c r="HC42" s="247"/>
      <c r="HD42" s="247"/>
      <c r="HE42" s="247"/>
      <c r="HF42" s="247"/>
      <c r="HG42" s="247"/>
      <c r="HH42" s="247"/>
      <c r="HI42" s="247"/>
      <c r="HJ42" s="247"/>
      <c r="HK42" s="247"/>
      <c r="HL42" s="247"/>
      <c r="HM42" s="247">
        <v>0</v>
      </c>
      <c r="HN42" s="247"/>
      <c r="HO42" s="247"/>
      <c r="HP42" s="247"/>
      <c r="HQ42" s="247"/>
      <c r="HR42" s="247"/>
      <c r="HS42" s="247"/>
      <c r="HT42" s="247"/>
      <c r="HU42" s="247"/>
      <c r="HV42" s="247"/>
      <c r="HW42" s="247"/>
      <c r="HX42" s="247"/>
      <c r="HY42" s="247"/>
      <c r="HZ42" s="247"/>
      <c r="IA42" s="247"/>
      <c r="IB42" s="247">
        <v>0</v>
      </c>
      <c r="IC42" s="247"/>
      <c r="ID42" s="247"/>
      <c r="IE42" s="247"/>
      <c r="IF42" s="247"/>
      <c r="IG42" s="247"/>
      <c r="IH42" s="247"/>
      <c r="II42" s="247"/>
      <c r="IJ42" s="247"/>
      <c r="IK42" s="247"/>
      <c r="IL42" s="247"/>
      <c r="IM42" s="247">
        <v>0</v>
      </c>
      <c r="IN42" s="247"/>
      <c r="IO42" s="247"/>
      <c r="IP42" s="247"/>
      <c r="IQ42" s="247"/>
      <c r="IR42" s="247"/>
      <c r="IS42" s="247"/>
      <c r="IT42" s="247"/>
      <c r="IU42" s="247"/>
      <c r="IV42" s="247"/>
      <c r="IW42" s="247"/>
      <c r="IX42" s="247"/>
      <c r="IY42" s="247"/>
      <c r="IZ42" s="247"/>
      <c r="JA42" s="248"/>
      <c r="JB42" s="247">
        <v>0</v>
      </c>
      <c r="JC42" s="247"/>
      <c r="JD42" s="247"/>
      <c r="JE42" s="247"/>
      <c r="JF42" s="247"/>
      <c r="JG42" s="247"/>
      <c r="JH42" s="247"/>
      <c r="JI42" s="247"/>
      <c r="JJ42" s="247"/>
      <c r="JK42" s="247"/>
      <c r="JL42" s="247"/>
      <c r="JM42" s="247">
        <v>0</v>
      </c>
      <c r="JN42" s="247"/>
      <c r="JO42" s="247"/>
      <c r="JP42" s="247"/>
      <c r="JQ42" s="247"/>
      <c r="JR42" s="247"/>
      <c r="JS42" s="247"/>
      <c r="JT42" s="247"/>
      <c r="JU42" s="247"/>
      <c r="JV42" s="247"/>
      <c r="JW42" s="247"/>
      <c r="JX42" s="247"/>
      <c r="JY42" s="247"/>
      <c r="JZ42" s="247"/>
      <c r="KA42" s="247"/>
      <c r="KB42" s="247">
        <v>0</v>
      </c>
      <c r="KC42" s="247"/>
      <c r="KD42" s="247"/>
      <c r="KE42" s="247"/>
      <c r="KF42" s="247"/>
      <c r="KG42" s="247"/>
      <c r="KH42" s="247"/>
      <c r="KI42" s="247"/>
      <c r="KJ42" s="247"/>
      <c r="KK42" s="247"/>
      <c r="KL42" s="247"/>
      <c r="KM42" s="247">
        <v>0</v>
      </c>
      <c r="KN42" s="247"/>
      <c r="KO42" s="247"/>
      <c r="KP42" s="247"/>
      <c r="KQ42" s="247"/>
      <c r="KR42" s="247"/>
      <c r="KS42" s="247"/>
      <c r="KT42" s="247"/>
      <c r="KU42" s="247"/>
      <c r="KV42" s="247"/>
      <c r="KW42" s="247"/>
      <c r="KX42" s="247"/>
      <c r="KY42" s="247"/>
      <c r="KZ42" s="247"/>
      <c r="LA42" s="248"/>
      <c r="LB42" s="247">
        <v>9581.7900000000009</v>
      </c>
      <c r="LC42" s="247"/>
      <c r="LD42" s="247"/>
      <c r="LE42" s="247"/>
      <c r="LF42" s="247"/>
      <c r="LG42" s="247"/>
      <c r="LH42" s="247"/>
      <c r="LI42" s="247"/>
      <c r="LJ42" s="247"/>
      <c r="LK42" s="247"/>
      <c r="LL42" s="247"/>
      <c r="LM42" s="247">
        <v>29280.46</v>
      </c>
      <c r="LN42" s="247"/>
      <c r="LO42" s="247"/>
      <c r="LP42" s="247"/>
      <c r="LQ42" s="247"/>
      <c r="LR42" s="247"/>
      <c r="LS42" s="247"/>
      <c r="LT42" s="247"/>
      <c r="LU42" s="247"/>
      <c r="LV42" s="247"/>
      <c r="LW42" s="247"/>
      <c r="LX42" s="247"/>
      <c r="LY42" s="247"/>
      <c r="LZ42" s="247"/>
      <c r="MA42" s="247"/>
      <c r="MB42" s="247">
        <v>9581.7900000000009</v>
      </c>
      <c r="MC42" s="247"/>
      <c r="MD42" s="247"/>
      <c r="ME42" s="247"/>
      <c r="MF42" s="247"/>
      <c r="MG42" s="247"/>
      <c r="MH42" s="247"/>
      <c r="MI42" s="247"/>
      <c r="MJ42" s="247"/>
      <c r="MK42" s="247"/>
      <c r="ML42" s="247"/>
      <c r="MM42" s="247">
        <v>29280.46</v>
      </c>
      <c r="MN42" s="247"/>
      <c r="MO42" s="247"/>
      <c r="MP42" s="247"/>
      <c r="MQ42" s="247"/>
      <c r="MR42" s="247"/>
      <c r="MS42" s="247"/>
      <c r="MT42" s="247"/>
      <c r="MU42" s="247"/>
      <c r="MV42" s="247"/>
      <c r="MW42" s="247"/>
      <c r="MX42" s="247"/>
      <c r="MY42" s="247"/>
      <c r="MZ42" s="247"/>
      <c r="NA42" s="248"/>
      <c r="NB42" s="247">
        <v>0</v>
      </c>
      <c r="NC42" s="247"/>
      <c r="ND42" s="247"/>
      <c r="NE42" s="247"/>
      <c r="NF42" s="247"/>
      <c r="NG42" s="247"/>
      <c r="NH42" s="247"/>
      <c r="NI42" s="247"/>
      <c r="NJ42" s="247"/>
      <c r="NK42" s="247"/>
      <c r="NL42" s="247"/>
      <c r="NM42" s="247">
        <v>0</v>
      </c>
      <c r="NN42" s="247"/>
      <c r="NO42" s="247"/>
      <c r="NP42" s="247"/>
      <c r="NQ42" s="247"/>
      <c r="NR42" s="247"/>
      <c r="NS42" s="247"/>
      <c r="NT42" s="247"/>
      <c r="NU42" s="247"/>
      <c r="NV42" s="247"/>
      <c r="NW42" s="247"/>
      <c r="NX42" s="247"/>
      <c r="NY42" s="247"/>
      <c r="NZ42" s="247"/>
      <c r="OA42" s="247"/>
      <c r="OB42" s="247">
        <v>0</v>
      </c>
      <c r="OC42" s="247"/>
      <c r="OD42" s="247"/>
      <c r="OE42" s="247"/>
      <c r="OF42" s="247"/>
      <c r="OG42" s="247"/>
      <c r="OH42" s="247"/>
      <c r="OI42" s="247"/>
      <c r="OJ42" s="247"/>
      <c r="OK42" s="247"/>
      <c r="OL42" s="247"/>
      <c r="OM42" s="247">
        <v>0</v>
      </c>
      <c r="ON42" s="247"/>
      <c r="OO42" s="247"/>
      <c r="OP42" s="247"/>
      <c r="OQ42" s="247"/>
      <c r="OR42" s="247"/>
      <c r="OS42" s="247"/>
      <c r="OT42" s="247"/>
      <c r="OU42" s="247"/>
      <c r="OV42" s="247"/>
      <c r="OW42" s="247"/>
      <c r="OX42" s="247"/>
      <c r="OY42" s="247"/>
      <c r="OZ42" s="247"/>
      <c r="PA42" s="248"/>
      <c r="PB42" s="247">
        <v>0</v>
      </c>
      <c r="PC42" s="247"/>
      <c r="PD42" s="247"/>
      <c r="PE42" s="247"/>
      <c r="PF42" s="247"/>
      <c r="PG42" s="247"/>
      <c r="PH42" s="247"/>
      <c r="PI42" s="247"/>
      <c r="PJ42" s="247"/>
      <c r="PK42" s="247"/>
      <c r="PL42" s="247"/>
      <c r="PM42" s="247">
        <v>0</v>
      </c>
      <c r="PN42" s="247"/>
      <c r="PO42" s="247"/>
      <c r="PP42" s="247"/>
      <c r="PQ42" s="247"/>
      <c r="PR42" s="247"/>
      <c r="PS42" s="247"/>
      <c r="PT42" s="247"/>
      <c r="PU42" s="247"/>
      <c r="PV42" s="247"/>
      <c r="PW42" s="247"/>
      <c r="PX42" s="247"/>
      <c r="PY42" s="247"/>
      <c r="PZ42" s="247"/>
      <c r="QA42" s="247"/>
      <c r="QB42" s="247">
        <v>0</v>
      </c>
      <c r="QC42" s="247"/>
      <c r="QD42" s="247"/>
      <c r="QE42" s="247"/>
      <c r="QF42" s="247"/>
      <c r="QG42" s="247"/>
      <c r="QH42" s="247"/>
      <c r="QI42" s="247"/>
      <c r="QJ42" s="247"/>
      <c r="QK42" s="247"/>
      <c r="QL42" s="247"/>
      <c r="QM42" s="247">
        <v>0</v>
      </c>
      <c r="QN42" s="247"/>
      <c r="QO42" s="247"/>
      <c r="QP42" s="247"/>
      <c r="QQ42" s="247"/>
      <c r="QR42" s="247"/>
      <c r="QS42" s="247"/>
      <c r="QT42" s="247"/>
      <c r="QU42" s="247"/>
      <c r="QV42" s="247"/>
      <c r="QW42" s="247"/>
      <c r="QX42" s="247"/>
      <c r="QY42" s="247"/>
      <c r="QZ42" s="247"/>
      <c r="RA42" s="248"/>
      <c r="RB42" s="247">
        <v>12190.79</v>
      </c>
      <c r="RC42" s="247"/>
      <c r="RD42" s="247"/>
      <c r="RE42" s="247"/>
      <c r="RF42" s="247"/>
      <c r="RG42" s="247"/>
      <c r="RH42" s="247"/>
      <c r="RI42" s="247"/>
      <c r="RJ42" s="247"/>
      <c r="RK42" s="247"/>
      <c r="RL42" s="247"/>
      <c r="RM42" s="247">
        <v>48382.96</v>
      </c>
      <c r="RN42" s="247"/>
      <c r="RO42" s="247"/>
      <c r="RP42" s="247"/>
      <c r="RQ42" s="247"/>
      <c r="RR42" s="247"/>
      <c r="RS42" s="247"/>
      <c r="RT42" s="247"/>
      <c r="RU42" s="247"/>
      <c r="RV42" s="247"/>
      <c r="RW42" s="247"/>
      <c r="RX42" s="247"/>
      <c r="RY42" s="247"/>
      <c r="RZ42" s="247"/>
      <c r="SA42" s="247"/>
      <c r="SB42" s="247">
        <v>12190.79</v>
      </c>
      <c r="SC42" s="247"/>
      <c r="SD42" s="247"/>
      <c r="SE42" s="247"/>
      <c r="SF42" s="247"/>
      <c r="SG42" s="247"/>
      <c r="SH42" s="247"/>
      <c r="SI42" s="247"/>
      <c r="SJ42" s="247"/>
      <c r="SK42" s="247"/>
      <c r="SL42" s="247"/>
      <c r="SM42" s="247">
        <v>48382.96</v>
      </c>
      <c r="SN42" s="247"/>
      <c r="SO42" s="247"/>
      <c r="SP42" s="247"/>
      <c r="SQ42" s="247"/>
      <c r="SR42" s="247"/>
      <c r="SS42" s="247"/>
      <c r="ST42" s="247"/>
      <c r="SU42" s="247"/>
      <c r="SV42" s="247"/>
      <c r="SW42" s="247"/>
      <c r="SX42" s="247"/>
      <c r="SY42" s="247"/>
      <c r="SZ42" s="247"/>
      <c r="TA42" s="248"/>
      <c r="TB42" s="247">
        <v>35404.39</v>
      </c>
      <c r="TC42" s="247"/>
      <c r="TD42" s="247"/>
      <c r="TE42" s="247"/>
      <c r="TF42" s="247"/>
      <c r="TG42" s="247"/>
      <c r="TH42" s="247"/>
      <c r="TI42" s="247"/>
      <c r="TJ42" s="247"/>
      <c r="TK42" s="247"/>
      <c r="TL42" s="247"/>
      <c r="TM42" s="247">
        <v>123085.56</v>
      </c>
      <c r="TN42" s="247"/>
      <c r="TO42" s="247"/>
      <c r="TP42" s="247"/>
      <c r="TQ42" s="247"/>
      <c r="TR42" s="247"/>
      <c r="TS42" s="247"/>
      <c r="TT42" s="247"/>
      <c r="TU42" s="247"/>
      <c r="TV42" s="247"/>
      <c r="TW42" s="247"/>
      <c r="TX42" s="247"/>
      <c r="TY42" s="247"/>
      <c r="TZ42" s="247"/>
      <c r="UA42" s="247"/>
      <c r="UB42" s="247">
        <v>35404.39</v>
      </c>
      <c r="UC42" s="247"/>
      <c r="UD42" s="247"/>
      <c r="UE42" s="247"/>
      <c r="UF42" s="247"/>
      <c r="UG42" s="247"/>
      <c r="UH42" s="247"/>
      <c r="UI42" s="247"/>
      <c r="UJ42" s="247"/>
      <c r="UK42" s="247"/>
      <c r="UL42" s="247"/>
      <c r="UM42" s="247">
        <v>123085.56</v>
      </c>
      <c r="UN42" s="247"/>
      <c r="UO42" s="247"/>
      <c r="UP42" s="247"/>
      <c r="UQ42" s="247"/>
      <c r="UR42" s="247"/>
      <c r="US42" s="247"/>
      <c r="UT42" s="247"/>
      <c r="UU42" s="247"/>
      <c r="UV42" s="247"/>
      <c r="UW42" s="247"/>
      <c r="UX42" s="247"/>
      <c r="UY42" s="247"/>
      <c r="UZ42" s="247"/>
      <c r="VA42" s="248"/>
      <c r="VB42" s="247">
        <v>0</v>
      </c>
      <c r="VC42" s="247"/>
      <c r="VD42" s="247"/>
      <c r="VE42" s="247"/>
      <c r="VF42" s="247"/>
      <c r="VG42" s="247"/>
      <c r="VH42" s="247"/>
      <c r="VI42" s="247"/>
      <c r="VJ42" s="247"/>
      <c r="VK42" s="247"/>
      <c r="VL42" s="247"/>
      <c r="VM42" s="247">
        <v>0</v>
      </c>
      <c r="VN42" s="247"/>
      <c r="VO42" s="247"/>
      <c r="VP42" s="247"/>
      <c r="VQ42" s="247"/>
      <c r="VR42" s="247"/>
      <c r="VS42" s="247"/>
      <c r="VT42" s="247"/>
      <c r="VU42" s="247"/>
      <c r="VV42" s="247"/>
      <c r="VW42" s="247"/>
      <c r="VX42" s="247"/>
      <c r="VY42" s="247"/>
      <c r="VZ42" s="247"/>
      <c r="WA42" s="247"/>
      <c r="WB42" s="247">
        <v>0</v>
      </c>
      <c r="WC42" s="247"/>
      <c r="WD42" s="247"/>
      <c r="WE42" s="247"/>
      <c r="WF42" s="247"/>
      <c r="WG42" s="247"/>
      <c r="WH42" s="247"/>
      <c r="WI42" s="247"/>
      <c r="WJ42" s="247"/>
      <c r="WK42" s="247"/>
      <c r="WL42" s="247"/>
      <c r="WM42" s="247">
        <v>0</v>
      </c>
      <c r="WN42" s="247"/>
      <c r="WO42" s="247"/>
      <c r="WP42" s="247"/>
      <c r="WQ42" s="247"/>
      <c r="WR42" s="247"/>
      <c r="WS42" s="247"/>
      <c r="WT42" s="247"/>
      <c r="WU42" s="247"/>
      <c r="WV42" s="247"/>
      <c r="WW42" s="247"/>
      <c r="WX42" s="247"/>
      <c r="WY42" s="247"/>
      <c r="WZ42" s="247"/>
      <c r="XA42" s="248"/>
      <c r="XB42" s="247">
        <v>36033.79</v>
      </c>
      <c r="XC42" s="247"/>
      <c r="XD42" s="247"/>
      <c r="XE42" s="247"/>
      <c r="XF42" s="247"/>
      <c r="XG42" s="247"/>
      <c r="XH42" s="247"/>
      <c r="XI42" s="247"/>
      <c r="XJ42" s="247"/>
      <c r="XK42" s="247"/>
      <c r="XL42" s="247"/>
      <c r="XM42" s="247">
        <v>90801.53</v>
      </c>
      <c r="XN42" s="247"/>
      <c r="XO42" s="247"/>
      <c r="XP42" s="247"/>
      <c r="XQ42" s="247"/>
      <c r="XR42" s="247"/>
      <c r="XS42" s="247"/>
      <c r="XT42" s="247"/>
      <c r="XU42" s="247"/>
      <c r="XV42" s="247"/>
      <c r="XW42" s="247"/>
      <c r="XX42" s="247"/>
      <c r="XY42" s="247"/>
      <c r="XZ42" s="247"/>
      <c r="YA42" s="247"/>
      <c r="YB42" s="247">
        <v>36033.79</v>
      </c>
      <c r="YC42" s="247"/>
      <c r="YD42" s="247"/>
      <c r="YE42" s="247"/>
      <c r="YF42" s="247"/>
      <c r="YG42" s="247"/>
      <c r="YH42" s="247"/>
      <c r="YI42" s="247"/>
      <c r="YJ42" s="247"/>
      <c r="YK42" s="247"/>
      <c r="YL42" s="247"/>
      <c r="YM42" s="247">
        <v>90801.53</v>
      </c>
      <c r="YN42" s="247"/>
      <c r="YO42" s="247"/>
      <c r="YP42" s="247"/>
      <c r="YQ42" s="247"/>
      <c r="YR42" s="247"/>
      <c r="YS42" s="247"/>
      <c r="YT42" s="247"/>
      <c r="YU42" s="247"/>
      <c r="YV42" s="247"/>
      <c r="YW42" s="247"/>
      <c r="YX42" s="247"/>
      <c r="YY42" s="247"/>
      <c r="YZ42" s="247"/>
      <c r="ZA42" s="248"/>
      <c r="ZB42" s="247">
        <v>0</v>
      </c>
      <c r="ZC42" s="247"/>
      <c r="ZD42" s="247"/>
      <c r="ZE42" s="247"/>
      <c r="ZF42" s="247"/>
      <c r="ZG42" s="247"/>
      <c r="ZH42" s="247"/>
      <c r="ZI42" s="247"/>
      <c r="ZJ42" s="247"/>
      <c r="ZK42" s="247"/>
      <c r="ZL42" s="247"/>
      <c r="ZM42" s="247">
        <v>0</v>
      </c>
      <c r="ZN42" s="247"/>
      <c r="ZO42" s="247"/>
      <c r="ZP42" s="247"/>
      <c r="ZQ42" s="247"/>
      <c r="ZR42" s="247"/>
      <c r="ZS42" s="247"/>
      <c r="ZT42" s="247"/>
      <c r="ZU42" s="247"/>
      <c r="ZV42" s="247"/>
      <c r="ZW42" s="247"/>
      <c r="ZX42" s="247"/>
      <c r="ZY42" s="247"/>
      <c r="ZZ42" s="247"/>
      <c r="AAA42" s="247"/>
      <c r="AAB42" s="247">
        <v>0</v>
      </c>
      <c r="AAC42" s="247"/>
      <c r="AAD42" s="247"/>
      <c r="AAE42" s="247"/>
      <c r="AAF42" s="247"/>
      <c r="AAG42" s="247"/>
      <c r="AAH42" s="247"/>
      <c r="AAI42" s="247"/>
      <c r="AAJ42" s="247"/>
      <c r="AAK42" s="247"/>
      <c r="AAL42" s="247"/>
      <c r="AAM42" s="247">
        <v>0</v>
      </c>
      <c r="AAN42" s="247"/>
      <c r="AAO42" s="247"/>
      <c r="AAP42" s="247"/>
      <c r="AAQ42" s="247"/>
      <c r="AAR42" s="247"/>
      <c r="AAS42" s="247"/>
      <c r="AAT42" s="247"/>
      <c r="AAU42" s="247"/>
      <c r="AAV42" s="247"/>
      <c r="AAW42" s="247"/>
      <c r="AAX42" s="247"/>
      <c r="AAY42" s="247"/>
      <c r="AAZ42" s="247"/>
      <c r="ABA42" s="248"/>
      <c r="ABB42" s="247">
        <v>0</v>
      </c>
      <c r="ABC42" s="247"/>
      <c r="ABD42" s="247"/>
      <c r="ABE42" s="247"/>
      <c r="ABF42" s="247"/>
      <c r="ABG42" s="247"/>
      <c r="ABH42" s="247"/>
      <c r="ABI42" s="247"/>
      <c r="ABJ42" s="247"/>
      <c r="ABK42" s="247"/>
      <c r="ABL42" s="247"/>
      <c r="ABM42" s="247">
        <v>4650</v>
      </c>
      <c r="ABN42" s="247"/>
      <c r="ABO42" s="247"/>
      <c r="ABP42" s="247"/>
      <c r="ABQ42" s="247"/>
      <c r="ABR42" s="247"/>
      <c r="ABS42" s="247"/>
      <c r="ABT42" s="247"/>
      <c r="ABU42" s="247"/>
      <c r="ABV42" s="247"/>
      <c r="ABW42" s="247"/>
      <c r="ABX42" s="247"/>
      <c r="ABY42" s="247"/>
      <c r="ABZ42" s="247"/>
      <c r="ACA42" s="247"/>
      <c r="ACB42" s="247">
        <v>0</v>
      </c>
      <c r="ACC42" s="247"/>
      <c r="ACD42" s="247"/>
      <c r="ACE42" s="247"/>
      <c r="ACF42" s="247"/>
      <c r="ACG42" s="247"/>
      <c r="ACH42" s="247"/>
      <c r="ACI42" s="247"/>
      <c r="ACJ42" s="247"/>
      <c r="ACK42" s="247"/>
      <c r="ACL42" s="247"/>
      <c r="ACM42" s="247">
        <v>4650</v>
      </c>
      <c r="ACN42" s="247"/>
      <c r="ACO42" s="247"/>
      <c r="ACP42" s="247"/>
      <c r="ACQ42" s="247"/>
      <c r="ACR42" s="247"/>
      <c r="ACS42" s="247"/>
      <c r="ACT42" s="247"/>
      <c r="ACU42" s="247"/>
      <c r="ACV42" s="247"/>
      <c r="ACW42" s="247"/>
      <c r="ACX42" s="247"/>
      <c r="ACY42" s="247"/>
      <c r="ACZ42" s="247"/>
      <c r="ADA42" s="248"/>
      <c r="ADB42" s="247">
        <v>0</v>
      </c>
      <c r="ADC42" s="247"/>
      <c r="ADD42" s="247"/>
      <c r="ADE42" s="247"/>
      <c r="ADF42" s="247"/>
      <c r="ADG42" s="247"/>
      <c r="ADH42" s="247"/>
      <c r="ADI42" s="247"/>
      <c r="ADJ42" s="247"/>
      <c r="ADK42" s="247"/>
      <c r="ADL42" s="247"/>
      <c r="ADM42" s="247">
        <v>0</v>
      </c>
      <c r="ADN42" s="247"/>
      <c r="ADO42" s="247"/>
      <c r="ADP42" s="247"/>
      <c r="ADQ42" s="247"/>
      <c r="ADR42" s="247"/>
      <c r="ADS42" s="247"/>
      <c r="ADT42" s="247"/>
      <c r="ADU42" s="247"/>
      <c r="ADV42" s="247"/>
      <c r="ADW42" s="247"/>
      <c r="ADX42" s="247"/>
      <c r="ADY42" s="247"/>
      <c r="ADZ42" s="247"/>
      <c r="AEA42" s="247"/>
      <c r="AEB42" s="247">
        <v>0</v>
      </c>
      <c r="AEC42" s="247"/>
      <c r="AED42" s="247"/>
      <c r="AEE42" s="247"/>
      <c r="AEF42" s="247"/>
      <c r="AEG42" s="247"/>
      <c r="AEH42" s="247"/>
      <c r="AEI42" s="247"/>
      <c r="AEJ42" s="247"/>
      <c r="AEK42" s="247"/>
      <c r="AEL42" s="247"/>
      <c r="AEM42" s="247">
        <v>0</v>
      </c>
      <c r="AEN42" s="247"/>
      <c r="AEO42" s="247"/>
      <c r="AEP42" s="247"/>
      <c r="AEQ42" s="247"/>
      <c r="AER42" s="247"/>
      <c r="AES42" s="247"/>
      <c r="AET42" s="247"/>
      <c r="AEU42" s="247"/>
      <c r="AEV42" s="247"/>
      <c r="AEW42" s="247"/>
      <c r="AEX42" s="247"/>
      <c r="AEY42" s="247"/>
      <c r="AEZ42" s="247"/>
      <c r="AFA42" s="248"/>
      <c r="AFB42" s="247">
        <v>32495.23</v>
      </c>
      <c r="AFC42" s="247"/>
      <c r="AFD42" s="247"/>
      <c r="AFE42" s="247"/>
      <c r="AFF42" s="247"/>
      <c r="AFG42" s="247"/>
      <c r="AFH42" s="247"/>
      <c r="AFI42" s="247"/>
      <c r="AFJ42" s="247"/>
      <c r="AFK42" s="247"/>
      <c r="AFL42" s="247"/>
      <c r="AFM42" s="247">
        <v>79492.08</v>
      </c>
      <c r="AFN42" s="247"/>
      <c r="AFO42" s="247"/>
      <c r="AFP42" s="247"/>
      <c r="AFQ42" s="247"/>
      <c r="AFR42" s="247"/>
      <c r="AFS42" s="247"/>
      <c r="AFT42" s="247"/>
      <c r="AFU42" s="247"/>
      <c r="AFV42" s="247"/>
      <c r="AFW42" s="247"/>
      <c r="AFX42" s="247"/>
      <c r="AFY42" s="247"/>
      <c r="AFZ42" s="247"/>
      <c r="AGA42" s="247"/>
      <c r="AGB42" s="247">
        <v>32495.23</v>
      </c>
      <c r="AGC42" s="247"/>
      <c r="AGD42" s="247"/>
      <c r="AGE42" s="247"/>
      <c r="AGF42" s="247"/>
      <c r="AGG42" s="247"/>
      <c r="AGH42" s="247"/>
      <c r="AGI42" s="247"/>
      <c r="AGJ42" s="247"/>
      <c r="AGK42" s="247"/>
      <c r="AGL42" s="247"/>
      <c r="AGM42" s="247">
        <v>79492.08</v>
      </c>
      <c r="AGN42" s="247"/>
      <c r="AGO42" s="247"/>
      <c r="AGP42" s="247"/>
      <c r="AGQ42" s="247"/>
      <c r="AGR42" s="247"/>
      <c r="AGS42" s="247"/>
      <c r="AGT42" s="247"/>
      <c r="AGU42" s="247"/>
      <c r="AGV42" s="247"/>
      <c r="AGW42" s="247"/>
      <c r="AGX42" s="247"/>
      <c r="AGY42" s="247"/>
      <c r="AGZ42" s="247"/>
      <c r="AHA42" s="248"/>
      <c r="AHB42" s="247">
        <v>36699.300000000003</v>
      </c>
      <c r="AHC42" s="247"/>
      <c r="AHD42" s="247"/>
      <c r="AHE42" s="247"/>
      <c r="AHF42" s="247"/>
      <c r="AHG42" s="247"/>
      <c r="AHH42" s="247"/>
      <c r="AHI42" s="247"/>
      <c r="AHJ42" s="247"/>
      <c r="AHK42" s="247"/>
      <c r="AHL42" s="247"/>
      <c r="AHM42" s="247">
        <v>102335.61</v>
      </c>
      <c r="AHN42" s="247"/>
      <c r="AHO42" s="247"/>
      <c r="AHP42" s="247"/>
      <c r="AHQ42" s="247"/>
      <c r="AHR42" s="247"/>
      <c r="AHS42" s="247"/>
      <c r="AHT42" s="247"/>
      <c r="AHU42" s="247"/>
      <c r="AHV42" s="247"/>
      <c r="AHW42" s="247"/>
      <c r="AHX42" s="247"/>
      <c r="AHY42" s="247"/>
      <c r="AHZ42" s="247"/>
      <c r="AIA42" s="247"/>
      <c r="AIB42" s="247">
        <v>36699.300000000003</v>
      </c>
      <c r="AIC42" s="247"/>
      <c r="AID42" s="247"/>
      <c r="AIE42" s="247"/>
      <c r="AIF42" s="247"/>
      <c r="AIG42" s="247"/>
      <c r="AIH42" s="247"/>
      <c r="AII42" s="247"/>
      <c r="AIJ42" s="247"/>
      <c r="AIK42" s="247"/>
      <c r="AIL42" s="247"/>
      <c r="AIM42" s="247">
        <v>102335.61</v>
      </c>
      <c r="AIN42" s="247"/>
      <c r="AIO42" s="247"/>
      <c r="AIP42" s="247"/>
      <c r="AIQ42" s="247"/>
      <c r="AIR42" s="247"/>
      <c r="AIS42" s="247"/>
      <c r="AIT42" s="247"/>
      <c r="AIU42" s="247"/>
      <c r="AIV42" s="247"/>
      <c r="AIW42" s="247"/>
      <c r="AIX42" s="247"/>
      <c r="AIY42" s="247"/>
      <c r="AIZ42" s="247"/>
      <c r="AJA42" s="248"/>
      <c r="AJB42" s="247">
        <v>32307.46</v>
      </c>
      <c r="AJC42" s="247"/>
      <c r="AJD42" s="247"/>
      <c r="AJE42" s="247"/>
      <c r="AJF42" s="247"/>
      <c r="AJG42" s="247"/>
      <c r="AJH42" s="247"/>
      <c r="AJI42" s="247"/>
      <c r="AJJ42" s="247"/>
      <c r="AJK42" s="247"/>
      <c r="AJL42" s="247"/>
      <c r="AJM42" s="247">
        <v>79755.13</v>
      </c>
      <c r="AJN42" s="247"/>
      <c r="AJO42" s="247"/>
      <c r="AJP42" s="247"/>
      <c r="AJQ42" s="247"/>
      <c r="AJR42" s="247"/>
      <c r="AJS42" s="247"/>
      <c r="AJT42" s="247"/>
      <c r="AJU42" s="247"/>
      <c r="AJV42" s="247"/>
      <c r="AJW42" s="247"/>
      <c r="AJX42" s="247"/>
      <c r="AJY42" s="247"/>
      <c r="AJZ42" s="247"/>
      <c r="AKA42" s="247"/>
      <c r="AKB42" s="247">
        <v>32307.46</v>
      </c>
      <c r="AKC42" s="247"/>
      <c r="AKD42" s="247"/>
      <c r="AKE42" s="247"/>
      <c r="AKF42" s="247"/>
      <c r="AKG42" s="247"/>
      <c r="AKH42" s="247"/>
      <c r="AKI42" s="247"/>
      <c r="AKJ42" s="247"/>
      <c r="AKK42" s="247"/>
      <c r="AKL42" s="247"/>
      <c r="AKM42" s="247">
        <v>79755.13</v>
      </c>
      <c r="AKN42" s="247"/>
      <c r="AKO42" s="247"/>
      <c r="AKP42" s="247"/>
      <c r="AKQ42" s="247"/>
      <c r="AKR42" s="247"/>
      <c r="AKS42" s="247"/>
      <c r="AKT42" s="247"/>
      <c r="AKU42" s="247"/>
      <c r="AKV42" s="247"/>
      <c r="AKW42" s="247"/>
      <c r="AKX42" s="247"/>
      <c r="AKY42" s="247"/>
      <c r="AKZ42" s="247"/>
      <c r="ALA42" s="248"/>
      <c r="ALB42" s="247">
        <v>0</v>
      </c>
      <c r="ALC42" s="247"/>
      <c r="ALD42" s="247"/>
      <c r="ALE42" s="247"/>
      <c r="ALF42" s="247"/>
      <c r="ALG42" s="247"/>
      <c r="ALH42" s="247"/>
      <c r="ALI42" s="247"/>
      <c r="ALJ42" s="247"/>
      <c r="ALK42" s="247"/>
      <c r="ALL42" s="247"/>
      <c r="ALM42" s="247">
        <v>0</v>
      </c>
      <c r="ALN42" s="247"/>
      <c r="ALO42" s="247"/>
      <c r="ALP42" s="247"/>
      <c r="ALQ42" s="247"/>
      <c r="ALR42" s="247"/>
      <c r="ALS42" s="247"/>
      <c r="ALT42" s="247"/>
      <c r="ALU42" s="247"/>
      <c r="ALV42" s="247"/>
      <c r="ALW42" s="247"/>
      <c r="ALX42" s="247"/>
      <c r="ALY42" s="247"/>
      <c r="ALZ42" s="247"/>
      <c r="AMA42" s="247"/>
      <c r="AMB42" s="247">
        <v>0</v>
      </c>
      <c r="AMC42" s="247"/>
      <c r="AMD42" s="247"/>
      <c r="AME42" s="247"/>
      <c r="AMF42" s="247"/>
      <c r="AMG42" s="247"/>
      <c r="AMH42" s="247"/>
      <c r="AMI42" s="247"/>
      <c r="AMJ42" s="247"/>
      <c r="AMK42" s="247"/>
      <c r="AML42" s="247"/>
      <c r="AMM42" s="247">
        <v>0</v>
      </c>
      <c r="AMN42" s="247"/>
      <c r="AMO42" s="247"/>
      <c r="AMP42" s="247"/>
      <c r="AMQ42" s="247"/>
      <c r="AMR42" s="247"/>
      <c r="AMS42" s="247"/>
      <c r="AMT42" s="247"/>
      <c r="AMU42" s="247"/>
      <c r="AMV42" s="247"/>
      <c r="AMW42" s="247"/>
      <c r="AMX42" s="247"/>
      <c r="AMY42" s="247"/>
      <c r="AMZ42" s="247"/>
      <c r="ANA42" s="248"/>
      <c r="ANB42" s="247">
        <v>0</v>
      </c>
      <c r="ANC42" s="247"/>
      <c r="AND42" s="247"/>
      <c r="ANE42" s="247"/>
      <c r="ANF42" s="247"/>
      <c r="ANG42" s="247"/>
      <c r="ANH42" s="247"/>
      <c r="ANI42" s="247"/>
      <c r="ANJ42" s="247"/>
      <c r="ANK42" s="247"/>
      <c r="ANL42" s="247"/>
      <c r="ANM42" s="247">
        <v>0</v>
      </c>
      <c r="ANN42" s="247"/>
      <c r="ANO42" s="247"/>
      <c r="ANP42" s="247"/>
      <c r="ANQ42" s="247"/>
      <c r="ANR42" s="247"/>
      <c r="ANS42" s="247"/>
      <c r="ANT42" s="247"/>
      <c r="ANU42" s="247"/>
      <c r="ANV42" s="247"/>
      <c r="ANW42" s="247"/>
      <c r="ANX42" s="247"/>
      <c r="ANY42" s="247"/>
      <c r="ANZ42" s="247"/>
      <c r="AOA42" s="247"/>
      <c r="AOB42" s="247">
        <v>0</v>
      </c>
      <c r="AOC42" s="247"/>
      <c r="AOD42" s="247"/>
      <c r="AOE42" s="247"/>
      <c r="AOF42" s="247"/>
      <c r="AOG42" s="247"/>
      <c r="AOH42" s="247"/>
      <c r="AOI42" s="247"/>
      <c r="AOJ42" s="247"/>
      <c r="AOK42" s="247"/>
      <c r="AOL42" s="247"/>
      <c r="AOM42" s="247">
        <v>0</v>
      </c>
      <c r="AON42" s="247"/>
      <c r="AOO42" s="247"/>
      <c r="AOP42" s="247"/>
      <c r="AOQ42" s="247"/>
      <c r="AOR42" s="247"/>
      <c r="AOS42" s="247"/>
      <c r="AOT42" s="247"/>
      <c r="AOU42" s="247"/>
      <c r="AOV42" s="247"/>
      <c r="AOW42" s="247"/>
      <c r="AOX42" s="247"/>
      <c r="AOY42" s="247"/>
      <c r="AOZ42" s="247"/>
      <c r="APA42" s="248"/>
      <c r="APB42" s="247">
        <v>42.17</v>
      </c>
      <c r="APC42" s="247"/>
      <c r="APD42" s="247"/>
      <c r="APE42" s="247"/>
      <c r="APF42" s="247"/>
      <c r="APG42" s="247"/>
      <c r="APH42" s="247"/>
      <c r="API42" s="247"/>
      <c r="APJ42" s="247"/>
      <c r="APK42" s="247"/>
      <c r="APL42" s="247"/>
      <c r="APM42" s="247">
        <v>166.31</v>
      </c>
      <c r="APN42" s="247"/>
      <c r="APO42" s="247"/>
      <c r="APP42" s="247"/>
      <c r="APQ42" s="247"/>
      <c r="APR42" s="247"/>
      <c r="APS42" s="247"/>
      <c r="APT42" s="247"/>
      <c r="APU42" s="247"/>
      <c r="APV42" s="247"/>
      <c r="APW42" s="247"/>
      <c r="APX42" s="247"/>
      <c r="APY42" s="247"/>
      <c r="APZ42" s="247"/>
      <c r="AQA42" s="247"/>
      <c r="AQB42" s="247">
        <v>42.17</v>
      </c>
      <c r="AQC42" s="247"/>
      <c r="AQD42" s="247"/>
      <c r="AQE42" s="247"/>
      <c r="AQF42" s="247"/>
      <c r="AQG42" s="247"/>
      <c r="AQH42" s="247"/>
      <c r="AQI42" s="247"/>
      <c r="AQJ42" s="247"/>
      <c r="AQK42" s="247"/>
      <c r="AQL42" s="247"/>
      <c r="AQM42" s="247">
        <v>166.31</v>
      </c>
      <c r="AQN42" s="247"/>
      <c r="AQO42" s="247"/>
      <c r="AQP42" s="247"/>
      <c r="AQQ42" s="247"/>
      <c r="AQR42" s="247"/>
      <c r="AQS42" s="247"/>
      <c r="AQT42" s="247"/>
      <c r="AQU42" s="247"/>
      <c r="AQV42" s="247"/>
      <c r="AQW42" s="247"/>
      <c r="AQX42" s="247"/>
      <c r="AQY42" s="247"/>
      <c r="AQZ42" s="247"/>
      <c r="ARA42" s="248"/>
      <c r="ARB42" s="247">
        <v>31696.080000000002</v>
      </c>
      <c r="ARC42" s="247"/>
      <c r="ARD42" s="247"/>
      <c r="ARE42" s="247"/>
      <c r="ARF42" s="247"/>
      <c r="ARG42" s="247"/>
      <c r="ARH42" s="247"/>
      <c r="ARI42" s="247"/>
      <c r="ARJ42" s="247"/>
      <c r="ARK42" s="247"/>
      <c r="ARL42" s="247"/>
      <c r="ARM42" s="247">
        <v>114442.96</v>
      </c>
      <c r="ARN42" s="247"/>
      <c r="ARO42" s="247"/>
      <c r="ARP42" s="247"/>
      <c r="ARQ42" s="247"/>
      <c r="ARR42" s="247"/>
      <c r="ARS42" s="247"/>
      <c r="ART42" s="247"/>
      <c r="ARU42" s="247"/>
      <c r="ARV42" s="247"/>
      <c r="ARW42" s="247"/>
      <c r="ARX42" s="247"/>
      <c r="ARY42" s="247"/>
      <c r="ARZ42" s="247"/>
      <c r="ASA42" s="247"/>
      <c r="ASB42" s="247">
        <v>31696.080000000002</v>
      </c>
      <c r="ASC42" s="247"/>
      <c r="ASD42" s="247"/>
      <c r="ASE42" s="247"/>
      <c r="ASF42" s="247"/>
      <c r="ASG42" s="247"/>
      <c r="ASH42" s="247"/>
      <c r="ASI42" s="247"/>
      <c r="ASJ42" s="247"/>
      <c r="ASK42" s="247"/>
      <c r="ASL42" s="247"/>
      <c r="ASM42" s="247">
        <v>114442.96</v>
      </c>
      <c r="ASN42" s="247"/>
      <c r="ASO42" s="247"/>
      <c r="ASP42" s="247"/>
      <c r="ASQ42" s="247"/>
      <c r="ASR42" s="247"/>
      <c r="ASS42" s="247"/>
      <c r="AST42" s="247"/>
      <c r="ASU42" s="247"/>
      <c r="ASV42" s="247"/>
      <c r="ASW42" s="247"/>
      <c r="ASX42" s="247"/>
      <c r="ASY42" s="247"/>
      <c r="ASZ42" s="247"/>
      <c r="ATA42" s="248"/>
      <c r="ATB42" s="247">
        <v>0</v>
      </c>
      <c r="ATC42" s="247"/>
      <c r="ATD42" s="247"/>
      <c r="ATE42" s="247"/>
      <c r="ATF42" s="247"/>
      <c r="ATG42" s="247"/>
      <c r="ATH42" s="247"/>
      <c r="ATI42" s="247"/>
      <c r="ATJ42" s="247"/>
      <c r="ATK42" s="247"/>
      <c r="ATL42" s="247"/>
      <c r="ATM42" s="247">
        <v>0</v>
      </c>
      <c r="ATN42" s="247"/>
      <c r="ATO42" s="247"/>
      <c r="ATP42" s="247"/>
      <c r="ATQ42" s="247"/>
      <c r="ATR42" s="247"/>
      <c r="ATS42" s="247"/>
      <c r="ATT42" s="247"/>
      <c r="ATU42" s="247"/>
      <c r="ATV42" s="247"/>
      <c r="ATW42" s="247"/>
      <c r="ATX42" s="247"/>
      <c r="ATY42" s="247"/>
      <c r="ATZ42" s="247"/>
      <c r="AUA42" s="247"/>
      <c r="AUB42" s="247">
        <v>0</v>
      </c>
      <c r="AUC42" s="247"/>
      <c r="AUD42" s="247"/>
      <c r="AUE42" s="247"/>
      <c r="AUF42" s="247"/>
      <c r="AUG42" s="247"/>
      <c r="AUH42" s="247"/>
      <c r="AUI42" s="247"/>
      <c r="AUJ42" s="247"/>
      <c r="AUK42" s="247"/>
      <c r="AUL42" s="247"/>
      <c r="AUM42" s="247">
        <v>0</v>
      </c>
      <c r="AUN42" s="247"/>
      <c r="AUO42" s="247"/>
      <c r="AUP42" s="247"/>
      <c r="AUQ42" s="247"/>
      <c r="AUR42" s="247"/>
      <c r="AUS42" s="247"/>
      <c r="AUT42" s="247"/>
      <c r="AUU42" s="247"/>
      <c r="AUV42" s="247"/>
      <c r="AUW42" s="247"/>
      <c r="AUX42" s="247"/>
      <c r="AUY42" s="247"/>
      <c r="AUZ42" s="247"/>
      <c r="AVA42" s="248"/>
      <c r="AVB42" s="247">
        <v>16119.22</v>
      </c>
      <c r="AVC42" s="247"/>
      <c r="AVD42" s="247"/>
      <c r="AVE42" s="247"/>
      <c r="AVF42" s="247"/>
      <c r="AVG42" s="247"/>
      <c r="AVH42" s="247"/>
      <c r="AVI42" s="247"/>
      <c r="AVJ42" s="247"/>
      <c r="AVK42" s="247"/>
      <c r="AVL42" s="247"/>
      <c r="AVM42" s="247">
        <v>34510.53</v>
      </c>
      <c r="AVN42" s="247"/>
      <c r="AVO42" s="247"/>
      <c r="AVP42" s="247"/>
      <c r="AVQ42" s="247"/>
      <c r="AVR42" s="247"/>
      <c r="AVS42" s="247"/>
      <c r="AVT42" s="247"/>
      <c r="AVU42" s="247"/>
      <c r="AVV42" s="247"/>
      <c r="AVW42" s="247"/>
      <c r="AVX42" s="247"/>
      <c r="AVY42" s="247"/>
      <c r="AVZ42" s="247"/>
      <c r="AWA42" s="247"/>
      <c r="AWB42" s="247">
        <v>16119.22</v>
      </c>
      <c r="AWC42" s="247"/>
      <c r="AWD42" s="247"/>
      <c r="AWE42" s="247"/>
      <c r="AWF42" s="247"/>
      <c r="AWG42" s="247"/>
      <c r="AWH42" s="247"/>
      <c r="AWI42" s="247"/>
      <c r="AWJ42" s="247"/>
      <c r="AWK42" s="247"/>
      <c r="AWL42" s="247"/>
      <c r="AWM42" s="247">
        <v>34510.53</v>
      </c>
      <c r="AWN42" s="247"/>
      <c r="AWO42" s="247"/>
      <c r="AWP42" s="247"/>
      <c r="AWQ42" s="247"/>
      <c r="AWR42" s="247"/>
      <c r="AWS42" s="247"/>
      <c r="AWT42" s="247"/>
      <c r="AWU42" s="247"/>
      <c r="AWV42" s="247"/>
      <c r="AWW42" s="247"/>
      <c r="AWX42" s="247"/>
      <c r="AWY42" s="247"/>
      <c r="AWZ42" s="247"/>
      <c r="AXA42" s="248"/>
      <c r="AXB42" s="247">
        <v>10543.28</v>
      </c>
      <c r="AXC42" s="247"/>
      <c r="AXD42" s="247"/>
      <c r="AXE42" s="247"/>
      <c r="AXF42" s="247"/>
      <c r="AXG42" s="247"/>
      <c r="AXH42" s="247"/>
      <c r="AXI42" s="247"/>
      <c r="AXJ42" s="247"/>
      <c r="AXK42" s="247"/>
      <c r="AXL42" s="247"/>
      <c r="AXM42" s="247">
        <v>24610</v>
      </c>
      <c r="AXN42" s="247"/>
      <c r="AXO42" s="247"/>
      <c r="AXP42" s="247"/>
      <c r="AXQ42" s="247"/>
      <c r="AXR42" s="247"/>
      <c r="AXS42" s="247"/>
      <c r="AXT42" s="247"/>
      <c r="AXU42" s="247"/>
      <c r="AXV42" s="247"/>
      <c r="AXW42" s="247"/>
      <c r="AXX42" s="247"/>
      <c r="AXY42" s="247"/>
      <c r="AXZ42" s="247"/>
      <c r="AYA42" s="247"/>
      <c r="AYB42" s="247">
        <v>10543.28</v>
      </c>
      <c r="AYC42" s="247"/>
      <c r="AYD42" s="247"/>
      <c r="AYE42" s="247"/>
      <c r="AYF42" s="247"/>
      <c r="AYG42" s="247"/>
      <c r="AYH42" s="247"/>
      <c r="AYI42" s="247"/>
      <c r="AYJ42" s="247"/>
      <c r="AYK42" s="247"/>
      <c r="AYL42" s="247"/>
      <c r="AYM42" s="247">
        <v>24610</v>
      </c>
      <c r="AYN42" s="247"/>
      <c r="AYO42" s="247"/>
      <c r="AYP42" s="247"/>
      <c r="AYQ42" s="247"/>
      <c r="AYR42" s="247"/>
      <c r="AYS42" s="247"/>
      <c r="AYT42" s="247"/>
      <c r="AYU42" s="247"/>
      <c r="AYV42" s="247"/>
      <c r="AYW42" s="247"/>
      <c r="AYX42" s="247"/>
      <c r="AYY42" s="247"/>
      <c r="AYZ42" s="247"/>
      <c r="AZA42" s="248"/>
      <c r="AZB42" s="247">
        <v>11365.56</v>
      </c>
      <c r="AZC42" s="247"/>
      <c r="AZD42" s="247"/>
      <c r="AZE42" s="247"/>
      <c r="AZF42" s="247"/>
      <c r="AZG42" s="247"/>
      <c r="AZH42" s="247"/>
      <c r="AZI42" s="247"/>
      <c r="AZJ42" s="247"/>
      <c r="AZK42" s="247"/>
      <c r="AZL42" s="247"/>
      <c r="AZM42" s="247">
        <v>29024.97</v>
      </c>
      <c r="AZN42" s="247"/>
      <c r="AZO42" s="247"/>
      <c r="AZP42" s="247"/>
      <c r="AZQ42" s="247"/>
      <c r="AZR42" s="247"/>
      <c r="AZS42" s="247"/>
      <c r="AZT42" s="247"/>
      <c r="AZU42" s="247"/>
      <c r="AZV42" s="247"/>
      <c r="AZW42" s="247"/>
      <c r="AZX42" s="247"/>
      <c r="AZY42" s="247"/>
      <c r="AZZ42" s="247"/>
      <c r="BAA42" s="247"/>
      <c r="BAB42" s="247">
        <v>11365.56</v>
      </c>
      <c r="BAC42" s="247"/>
      <c r="BAD42" s="247"/>
      <c r="BAE42" s="247"/>
      <c r="BAF42" s="247"/>
      <c r="BAG42" s="247"/>
      <c r="BAH42" s="247"/>
      <c r="BAI42" s="247"/>
      <c r="BAJ42" s="247"/>
      <c r="BAK42" s="247"/>
      <c r="BAL42" s="247"/>
      <c r="BAM42" s="247">
        <v>29024.97</v>
      </c>
      <c r="BAN42" s="247"/>
      <c r="BAO42" s="247"/>
      <c r="BAP42" s="247"/>
      <c r="BAQ42" s="247"/>
      <c r="BAR42" s="247"/>
      <c r="BAS42" s="247"/>
      <c r="BAT42" s="247"/>
      <c r="BAU42" s="247"/>
      <c r="BAV42" s="247"/>
      <c r="BAW42" s="247"/>
      <c r="BAX42" s="247"/>
      <c r="BAY42" s="247"/>
      <c r="BAZ42" s="247"/>
      <c r="BBA42" s="248"/>
      <c r="BBB42" s="247">
        <v>456947.28</v>
      </c>
      <c r="BBC42" s="247"/>
      <c r="BBD42" s="247"/>
      <c r="BBE42" s="247"/>
      <c r="BBF42" s="247"/>
      <c r="BBG42" s="247"/>
      <c r="BBH42" s="247"/>
      <c r="BBI42" s="247"/>
      <c r="BBJ42" s="247"/>
      <c r="BBK42" s="247"/>
      <c r="BBL42" s="247"/>
      <c r="BBM42" s="247">
        <v>1118929.54</v>
      </c>
      <c r="BBN42" s="247"/>
      <c r="BBO42" s="247"/>
      <c r="BBP42" s="247"/>
      <c r="BBQ42" s="247"/>
      <c r="BBR42" s="247"/>
      <c r="BBS42" s="247"/>
      <c r="BBT42" s="247"/>
      <c r="BBU42" s="247"/>
      <c r="BBV42" s="247"/>
      <c r="BBW42" s="247"/>
      <c r="BBX42" s="247"/>
      <c r="BBY42" s="247"/>
      <c r="BBZ42" s="247"/>
      <c r="BCA42" s="247"/>
      <c r="BCB42" s="247">
        <v>456947.28</v>
      </c>
      <c r="BCC42" s="247"/>
      <c r="BCD42" s="247"/>
      <c r="BCE42" s="247"/>
      <c r="BCF42" s="247"/>
      <c r="BCG42" s="247"/>
      <c r="BCH42" s="247"/>
      <c r="BCI42" s="247"/>
      <c r="BCJ42" s="247"/>
      <c r="BCK42" s="247"/>
      <c r="BCL42" s="247"/>
      <c r="BCM42" s="247">
        <v>1118929.54</v>
      </c>
      <c r="BCN42" s="247"/>
      <c r="BCO42" s="247"/>
      <c r="BCP42" s="247"/>
      <c r="BCQ42" s="247"/>
      <c r="BCR42" s="247"/>
      <c r="BCS42" s="247"/>
      <c r="BCT42" s="247"/>
      <c r="BCU42" s="247"/>
      <c r="BCV42" s="247"/>
      <c r="BCW42" s="247"/>
      <c r="BCX42" s="247"/>
      <c r="BCY42" s="247"/>
      <c r="BCZ42" s="247"/>
      <c r="BDA42" s="248"/>
      <c r="BDB42" s="247">
        <v>112063.86</v>
      </c>
      <c r="BDC42" s="247"/>
      <c r="BDD42" s="247"/>
      <c r="BDE42" s="247"/>
      <c r="BDF42" s="247"/>
      <c r="BDG42" s="247"/>
      <c r="BDH42" s="247"/>
      <c r="BDI42" s="247"/>
      <c r="BDJ42" s="247"/>
      <c r="BDK42" s="247"/>
      <c r="BDL42" s="247"/>
      <c r="BDM42" s="247">
        <v>394157.93</v>
      </c>
      <c r="BDN42" s="247"/>
      <c r="BDO42" s="247"/>
      <c r="BDP42" s="247"/>
      <c r="BDQ42" s="247"/>
      <c r="BDR42" s="247"/>
      <c r="BDS42" s="247"/>
      <c r="BDT42" s="247"/>
      <c r="BDU42" s="247"/>
      <c r="BDV42" s="247"/>
      <c r="BDW42" s="247"/>
      <c r="BDX42" s="247"/>
      <c r="BDY42" s="247"/>
      <c r="BDZ42" s="247"/>
      <c r="BEA42" s="247"/>
      <c r="BEB42" s="247">
        <v>112063.86</v>
      </c>
      <c r="BEC42" s="247"/>
      <c r="BED42" s="247"/>
      <c r="BEE42" s="247"/>
      <c r="BEF42" s="247"/>
      <c r="BEG42" s="247"/>
      <c r="BEH42" s="247"/>
      <c r="BEI42" s="247"/>
      <c r="BEJ42" s="247"/>
      <c r="BEK42" s="247"/>
      <c r="BEL42" s="247"/>
      <c r="BEM42" s="247">
        <v>394157.93</v>
      </c>
      <c r="BEN42" s="247"/>
      <c r="BEO42" s="247"/>
      <c r="BEP42" s="247"/>
      <c r="BEQ42" s="247"/>
      <c r="BER42" s="247"/>
      <c r="BES42" s="247"/>
      <c r="BET42" s="247"/>
      <c r="BEU42" s="247"/>
      <c r="BEV42" s="247"/>
      <c r="BEW42" s="247"/>
      <c r="BEX42" s="247"/>
      <c r="BEY42" s="247"/>
      <c r="BEZ42" s="247"/>
      <c r="BFA42" s="248"/>
      <c r="BFB42" s="247">
        <v>111847.69</v>
      </c>
      <c r="BFC42" s="247"/>
      <c r="BFD42" s="247"/>
      <c r="BFE42" s="247"/>
      <c r="BFF42" s="247"/>
      <c r="BFG42" s="247"/>
      <c r="BFH42" s="247"/>
      <c r="BFI42" s="247"/>
      <c r="BFJ42" s="247"/>
      <c r="BFK42" s="247"/>
      <c r="BFL42" s="247"/>
      <c r="BFM42" s="247">
        <v>261418.9</v>
      </c>
      <c r="BFN42" s="247"/>
      <c r="BFO42" s="247"/>
      <c r="BFP42" s="247"/>
      <c r="BFQ42" s="247"/>
      <c r="BFR42" s="247"/>
      <c r="BFS42" s="247"/>
      <c r="BFT42" s="247"/>
      <c r="BFU42" s="247"/>
      <c r="BFV42" s="247"/>
      <c r="BFW42" s="247"/>
      <c r="BFX42" s="247"/>
      <c r="BFY42" s="247"/>
      <c r="BFZ42" s="247"/>
      <c r="BGA42" s="247"/>
      <c r="BGB42" s="247">
        <v>111847.69</v>
      </c>
      <c r="BGC42" s="247"/>
      <c r="BGD42" s="247"/>
      <c r="BGE42" s="247"/>
      <c r="BGF42" s="247"/>
      <c r="BGG42" s="247"/>
      <c r="BGH42" s="247"/>
      <c r="BGI42" s="247"/>
      <c r="BGJ42" s="247"/>
      <c r="BGK42" s="247"/>
      <c r="BGL42" s="247"/>
      <c r="BGM42" s="247">
        <v>261418.9</v>
      </c>
      <c r="BGN42" s="247"/>
      <c r="BGO42" s="247"/>
      <c r="BGP42" s="247"/>
      <c r="BGQ42" s="247"/>
      <c r="BGR42" s="247"/>
      <c r="BGS42" s="247"/>
      <c r="BGT42" s="247"/>
      <c r="BGU42" s="247"/>
      <c r="BGV42" s="247"/>
      <c r="BGW42" s="247"/>
      <c r="BGX42" s="247"/>
      <c r="BGY42" s="247"/>
      <c r="BGZ42" s="247"/>
      <c r="BHA42" s="248"/>
      <c r="BHB42" s="247">
        <v>47625.22</v>
      </c>
      <c r="BHC42" s="247"/>
      <c r="BHD42" s="247"/>
      <c r="BHE42" s="247"/>
      <c r="BHF42" s="247"/>
      <c r="BHG42" s="247"/>
      <c r="BHH42" s="247"/>
      <c r="BHI42" s="247"/>
      <c r="BHJ42" s="247"/>
      <c r="BHK42" s="247"/>
      <c r="BHL42" s="247"/>
      <c r="BHM42" s="247">
        <v>154470.98000000001</v>
      </c>
      <c r="BHN42" s="247"/>
      <c r="BHO42" s="247"/>
      <c r="BHP42" s="247"/>
      <c r="BHQ42" s="247"/>
      <c r="BHR42" s="247"/>
      <c r="BHS42" s="247"/>
      <c r="BHT42" s="247"/>
      <c r="BHU42" s="247"/>
      <c r="BHV42" s="247"/>
      <c r="BHW42" s="247"/>
      <c r="BHX42" s="247"/>
      <c r="BHY42" s="247"/>
      <c r="BHZ42" s="247"/>
      <c r="BIA42" s="247"/>
      <c r="BIB42" s="247">
        <v>47625.22</v>
      </c>
      <c r="BIC42" s="247"/>
      <c r="BID42" s="247"/>
      <c r="BIE42" s="247"/>
      <c r="BIF42" s="247"/>
      <c r="BIG42" s="247"/>
      <c r="BIH42" s="247"/>
      <c r="BII42" s="247"/>
      <c r="BIJ42" s="247"/>
      <c r="BIK42" s="247"/>
      <c r="BIL42" s="247"/>
      <c r="BIM42" s="247">
        <v>154470.98000000001</v>
      </c>
      <c r="BIN42" s="247"/>
      <c r="BIO42" s="247"/>
      <c r="BIP42" s="247"/>
      <c r="BIQ42" s="247"/>
      <c r="BIR42" s="247"/>
      <c r="BIS42" s="247"/>
      <c r="BIT42" s="247"/>
      <c r="BIU42" s="247"/>
      <c r="BIV42" s="247"/>
      <c r="BIW42" s="247"/>
      <c r="BIX42" s="247"/>
      <c r="BIY42" s="247"/>
      <c r="BIZ42" s="247"/>
      <c r="BJA42" s="248"/>
      <c r="BJB42" s="247">
        <v>0</v>
      </c>
      <c r="BJC42" s="247"/>
      <c r="BJD42" s="247"/>
      <c r="BJE42" s="247"/>
      <c r="BJF42" s="247"/>
      <c r="BJG42" s="247"/>
      <c r="BJH42" s="247"/>
      <c r="BJI42" s="247"/>
      <c r="BJJ42" s="247"/>
      <c r="BJK42" s="247"/>
      <c r="BJL42" s="247"/>
      <c r="BJM42" s="247">
        <v>0</v>
      </c>
      <c r="BJN42" s="247"/>
      <c r="BJO42" s="247"/>
      <c r="BJP42" s="247"/>
      <c r="BJQ42" s="247"/>
      <c r="BJR42" s="247"/>
      <c r="BJS42" s="247"/>
      <c r="BJT42" s="247"/>
      <c r="BJU42" s="247"/>
      <c r="BJV42" s="247"/>
      <c r="BJW42" s="247"/>
      <c r="BJX42" s="247"/>
      <c r="BJY42" s="247"/>
      <c r="BJZ42" s="247"/>
      <c r="BKA42" s="247"/>
      <c r="BKB42" s="247">
        <v>0</v>
      </c>
      <c r="BKC42" s="247"/>
      <c r="BKD42" s="247"/>
      <c r="BKE42" s="247"/>
      <c r="BKF42" s="247"/>
      <c r="BKG42" s="247"/>
      <c r="BKH42" s="247"/>
      <c r="BKI42" s="247"/>
      <c r="BKJ42" s="247"/>
      <c r="BKK42" s="247"/>
      <c r="BKL42" s="247"/>
      <c r="BKM42" s="247">
        <v>0</v>
      </c>
      <c r="BKN42" s="247"/>
      <c r="BKO42" s="247"/>
      <c r="BKP42" s="247"/>
      <c r="BKQ42" s="247"/>
      <c r="BKR42" s="247"/>
      <c r="BKS42" s="247"/>
      <c r="BKT42" s="247"/>
      <c r="BKU42" s="247"/>
      <c r="BKV42" s="247"/>
      <c r="BKW42" s="247"/>
      <c r="BKX42" s="247"/>
      <c r="BKY42" s="247"/>
      <c r="BKZ42" s="247"/>
      <c r="BLA42" s="248"/>
      <c r="BLB42" s="247">
        <v>0</v>
      </c>
      <c r="BLC42" s="247"/>
      <c r="BLD42" s="247"/>
      <c r="BLE42" s="247"/>
      <c r="BLF42" s="247"/>
      <c r="BLG42" s="247"/>
      <c r="BLH42" s="247"/>
      <c r="BLI42" s="247"/>
      <c r="BLJ42" s="247"/>
      <c r="BLK42" s="247"/>
      <c r="BLL42" s="247"/>
      <c r="BLM42" s="247">
        <v>0</v>
      </c>
      <c r="BLN42" s="247"/>
      <c r="BLO42" s="247"/>
      <c r="BLP42" s="247"/>
      <c r="BLQ42" s="247"/>
      <c r="BLR42" s="247"/>
      <c r="BLS42" s="247"/>
      <c r="BLT42" s="247"/>
      <c r="BLU42" s="247"/>
      <c r="BLV42" s="247"/>
      <c r="BLW42" s="247"/>
      <c r="BLX42" s="247"/>
      <c r="BLY42" s="247"/>
      <c r="BLZ42" s="247"/>
      <c r="BMA42" s="247"/>
      <c r="BMB42" s="247">
        <v>0</v>
      </c>
      <c r="BMC42" s="247"/>
      <c r="BMD42" s="247"/>
      <c r="BME42" s="247"/>
      <c r="BMF42" s="247"/>
      <c r="BMG42" s="247"/>
      <c r="BMH42" s="247"/>
      <c r="BMI42" s="247"/>
      <c r="BMJ42" s="247"/>
      <c r="BMK42" s="247"/>
      <c r="BML42" s="247"/>
      <c r="BMM42" s="247">
        <v>0</v>
      </c>
      <c r="BMN42" s="247"/>
      <c r="BMO42" s="247"/>
      <c r="BMP42" s="247"/>
      <c r="BMQ42" s="247"/>
      <c r="BMR42" s="247"/>
      <c r="BMS42" s="247"/>
      <c r="BMT42" s="247"/>
      <c r="BMU42" s="247"/>
      <c r="BMV42" s="247"/>
      <c r="BMW42" s="247"/>
      <c r="BMX42" s="247"/>
      <c r="BMY42" s="247"/>
      <c r="BMZ42" s="247"/>
      <c r="BNA42" s="248"/>
      <c r="BNB42" s="31"/>
      <c r="BNC42" s="31"/>
      <c r="BND42" s="31"/>
      <c r="BNE42" s="31"/>
      <c r="BNF42" s="31"/>
      <c r="BNG42" s="31"/>
      <c r="BNH42" s="31"/>
      <c r="BNI42" s="31"/>
      <c r="BNJ42" s="31"/>
      <c r="BNK42" s="31"/>
      <c r="BNL42" s="31"/>
      <c r="BNM42" s="31"/>
      <c r="BNN42" s="31"/>
      <c r="BNO42" s="31"/>
      <c r="BNP42" s="31"/>
      <c r="BNQ42" s="31"/>
      <c r="BNR42" s="31"/>
      <c r="BNS42" s="31"/>
      <c r="BNT42" s="31"/>
      <c r="BNU42" s="31"/>
      <c r="BNV42" s="31"/>
      <c r="BNW42" s="31"/>
      <c r="BNX42" s="31"/>
      <c r="BNY42" s="31"/>
      <c r="BNZ42" s="31"/>
      <c r="BOA42" s="31"/>
      <c r="BOB42" s="31"/>
      <c r="BOC42" s="31"/>
      <c r="BOD42" s="31"/>
      <c r="BOE42" s="31"/>
      <c r="BOF42" s="31"/>
      <c r="BOG42" s="31"/>
      <c r="BOH42" s="31"/>
      <c r="BOI42" s="31"/>
      <c r="BOJ42" s="31"/>
      <c r="BOK42" s="31"/>
      <c r="BOL42" s="31"/>
      <c r="BOM42" s="31"/>
      <c r="BON42" s="31"/>
      <c r="BOO42" s="31"/>
      <c r="BOP42" s="31"/>
      <c r="BOQ42" s="31"/>
      <c r="BOR42" s="31"/>
      <c r="BOS42" s="31"/>
      <c r="BOT42" s="31"/>
      <c r="BOU42" s="31"/>
      <c r="BOV42" s="31"/>
      <c r="BOW42" s="31"/>
      <c r="BOX42" s="31"/>
      <c r="BOY42" s="31"/>
      <c r="BOZ42" s="31"/>
      <c r="BPA42" s="31"/>
    </row>
    <row r="43" spans="1:1769" s="21" customFormat="1" ht="22.5" customHeight="1">
      <c r="A43" s="256" t="s">
        <v>49</v>
      </c>
      <c r="B43" s="256"/>
      <c r="C43" s="256"/>
      <c r="D43" s="256"/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256"/>
      <c r="P43" s="256"/>
      <c r="Q43" s="256"/>
      <c r="R43" s="256"/>
      <c r="S43" s="256"/>
      <c r="T43" s="256"/>
      <c r="U43" s="256"/>
      <c r="V43" s="256"/>
      <c r="W43" s="256"/>
      <c r="X43" s="256"/>
      <c r="Y43" s="256"/>
      <c r="Z43" s="256"/>
      <c r="AA43" s="256"/>
      <c r="AB43" s="256"/>
      <c r="AC43" s="256"/>
      <c r="AD43" s="256"/>
      <c r="AE43" s="256"/>
      <c r="AF43" s="256"/>
      <c r="AG43" s="256"/>
      <c r="AH43" s="256"/>
      <c r="AI43" s="256"/>
      <c r="AJ43" s="256"/>
      <c r="AK43" s="256"/>
      <c r="AL43" s="256"/>
      <c r="AM43" s="256"/>
      <c r="AN43" s="256"/>
      <c r="AO43" s="256"/>
      <c r="AP43" s="256"/>
      <c r="AQ43" s="256"/>
      <c r="AR43" s="256"/>
      <c r="AS43" s="250" t="s">
        <v>59</v>
      </c>
      <c r="AT43" s="251"/>
      <c r="AU43" s="251"/>
      <c r="AV43" s="251"/>
      <c r="AW43" s="251"/>
      <c r="AX43" s="251"/>
      <c r="AY43" s="251"/>
      <c r="AZ43" s="251"/>
      <c r="BA43" s="251"/>
      <c r="BB43" s="247">
        <f>DB43+FB43+HB43+JB43+LB43+NB43+PB43+RB43+TB43+VB43+XB43+ZB43+ABB43+ADB43+AFB43+AHB43+AJB43+ALB43+ANB43+APB43+ARB43+ATB43+AVB43+AXB43+AZB43+BBB43+BDB43+BFB43+BHB43+BJB43+BLB43</f>
        <v>0</v>
      </c>
      <c r="BC43" s="247"/>
      <c r="BD43" s="247"/>
      <c r="BE43" s="247"/>
      <c r="BF43" s="247"/>
      <c r="BG43" s="247"/>
      <c r="BH43" s="247"/>
      <c r="BI43" s="247"/>
      <c r="BJ43" s="247"/>
      <c r="BK43" s="247"/>
      <c r="BL43" s="247"/>
      <c r="BM43" s="247">
        <f>DM43+FM43+HM43+JM43+LM43+NM43+PM43+RM43+TM43+VM43+XM43+ZM43+ABM43+ADM43+AFM43+AHM43+AJM43+ALM43+ANM43+APM43+ARM43+ATM43+AVM43+AXM43+AZM43+BBM43+BDM43+BFM43+BHM43+BJM43+BLM43</f>
        <v>0</v>
      </c>
      <c r="BN43" s="247"/>
      <c r="BO43" s="247"/>
      <c r="BP43" s="247"/>
      <c r="BQ43" s="247"/>
      <c r="BR43" s="247"/>
      <c r="BS43" s="247"/>
      <c r="BT43" s="247"/>
      <c r="BU43" s="247"/>
      <c r="BV43" s="247"/>
      <c r="BW43" s="247"/>
      <c r="BX43" s="247"/>
      <c r="BY43" s="247"/>
      <c r="BZ43" s="247"/>
      <c r="CA43" s="247"/>
      <c r="CB43" s="247">
        <f>EB43+GB43+IB43+KB43+MB43+OB43+QB43+SB43+UB43+WB43+YB43+AAB43+ACB43+AEB43+AGB43+AIB43+AKB43+AMB43+AOB43+AQB43+ASB43+AUB43+AWB43+AYB43+BAB43+BCB43+BEB43+BGB43+BIB43+BKB43+BMB43</f>
        <v>0</v>
      </c>
      <c r="CC43" s="247"/>
      <c r="CD43" s="247"/>
      <c r="CE43" s="247"/>
      <c r="CF43" s="247"/>
      <c r="CG43" s="247"/>
      <c r="CH43" s="247"/>
      <c r="CI43" s="247"/>
      <c r="CJ43" s="247"/>
      <c r="CK43" s="247"/>
      <c r="CL43" s="247"/>
      <c r="CM43" s="247">
        <f>EM43+GM43+IM43+KM43+MM43+OM43+QM43+SM43+UM43+WM43+YM43+AAM43+ACM43+AEM43+AGM43+AIM43+AKM43+AMM43+AOM43+AQM43+ASM43+AUM43+AWM43+AYM43+BAM43+BCM43+BEM43+BGM43+BIM43+BKM43+BMM43</f>
        <v>0</v>
      </c>
      <c r="CN43" s="247"/>
      <c r="CO43" s="247"/>
      <c r="CP43" s="247"/>
      <c r="CQ43" s="247"/>
      <c r="CR43" s="247"/>
      <c r="CS43" s="247"/>
      <c r="CT43" s="247"/>
      <c r="CU43" s="247"/>
      <c r="CV43" s="247"/>
      <c r="CW43" s="247"/>
      <c r="CX43" s="247"/>
      <c r="CY43" s="247"/>
      <c r="CZ43" s="247"/>
      <c r="DA43" s="248"/>
      <c r="DB43" s="247">
        <v>0</v>
      </c>
      <c r="DC43" s="247"/>
      <c r="DD43" s="247"/>
      <c r="DE43" s="247"/>
      <c r="DF43" s="247"/>
      <c r="DG43" s="247"/>
      <c r="DH43" s="247"/>
      <c r="DI43" s="247"/>
      <c r="DJ43" s="247"/>
      <c r="DK43" s="247"/>
      <c r="DL43" s="247"/>
      <c r="DM43" s="247">
        <v>0</v>
      </c>
      <c r="DN43" s="247"/>
      <c r="DO43" s="247"/>
      <c r="DP43" s="247"/>
      <c r="DQ43" s="247"/>
      <c r="DR43" s="247"/>
      <c r="DS43" s="247"/>
      <c r="DT43" s="247"/>
      <c r="DU43" s="247"/>
      <c r="DV43" s="247"/>
      <c r="DW43" s="247"/>
      <c r="DX43" s="247"/>
      <c r="DY43" s="247"/>
      <c r="DZ43" s="247"/>
      <c r="EA43" s="247"/>
      <c r="EB43" s="247">
        <v>0</v>
      </c>
      <c r="EC43" s="247"/>
      <c r="ED43" s="247"/>
      <c r="EE43" s="247"/>
      <c r="EF43" s="247"/>
      <c r="EG43" s="247"/>
      <c r="EH43" s="247"/>
      <c r="EI43" s="247"/>
      <c r="EJ43" s="247"/>
      <c r="EK43" s="247"/>
      <c r="EL43" s="247"/>
      <c r="EM43" s="247">
        <v>0</v>
      </c>
      <c r="EN43" s="247"/>
      <c r="EO43" s="247"/>
      <c r="EP43" s="247"/>
      <c r="EQ43" s="247"/>
      <c r="ER43" s="247"/>
      <c r="ES43" s="247"/>
      <c r="ET43" s="247"/>
      <c r="EU43" s="247"/>
      <c r="EV43" s="247"/>
      <c r="EW43" s="247"/>
      <c r="EX43" s="247"/>
      <c r="EY43" s="247"/>
      <c r="EZ43" s="247"/>
      <c r="FA43" s="248"/>
      <c r="FB43" s="247">
        <v>0</v>
      </c>
      <c r="FC43" s="247"/>
      <c r="FD43" s="247"/>
      <c r="FE43" s="247"/>
      <c r="FF43" s="247"/>
      <c r="FG43" s="247"/>
      <c r="FH43" s="247"/>
      <c r="FI43" s="247"/>
      <c r="FJ43" s="247"/>
      <c r="FK43" s="247"/>
      <c r="FL43" s="247"/>
      <c r="FM43" s="247">
        <v>0</v>
      </c>
      <c r="FN43" s="247"/>
      <c r="FO43" s="247"/>
      <c r="FP43" s="247"/>
      <c r="FQ43" s="247"/>
      <c r="FR43" s="247"/>
      <c r="FS43" s="247"/>
      <c r="FT43" s="247"/>
      <c r="FU43" s="247"/>
      <c r="FV43" s="247"/>
      <c r="FW43" s="247"/>
      <c r="FX43" s="247"/>
      <c r="FY43" s="247"/>
      <c r="FZ43" s="247"/>
      <c r="GA43" s="247"/>
      <c r="GB43" s="247">
        <v>0</v>
      </c>
      <c r="GC43" s="247"/>
      <c r="GD43" s="247"/>
      <c r="GE43" s="247"/>
      <c r="GF43" s="247"/>
      <c r="GG43" s="247"/>
      <c r="GH43" s="247"/>
      <c r="GI43" s="247"/>
      <c r="GJ43" s="247"/>
      <c r="GK43" s="247"/>
      <c r="GL43" s="247"/>
      <c r="GM43" s="247">
        <v>0</v>
      </c>
      <c r="GN43" s="247"/>
      <c r="GO43" s="247"/>
      <c r="GP43" s="247"/>
      <c r="GQ43" s="247"/>
      <c r="GR43" s="247"/>
      <c r="GS43" s="247"/>
      <c r="GT43" s="247"/>
      <c r="GU43" s="247"/>
      <c r="GV43" s="247"/>
      <c r="GW43" s="247"/>
      <c r="GX43" s="247"/>
      <c r="GY43" s="247"/>
      <c r="GZ43" s="247"/>
      <c r="HA43" s="248"/>
      <c r="HB43" s="247">
        <v>0</v>
      </c>
      <c r="HC43" s="247"/>
      <c r="HD43" s="247"/>
      <c r="HE43" s="247"/>
      <c r="HF43" s="247"/>
      <c r="HG43" s="247"/>
      <c r="HH43" s="247"/>
      <c r="HI43" s="247"/>
      <c r="HJ43" s="247"/>
      <c r="HK43" s="247"/>
      <c r="HL43" s="247"/>
      <c r="HM43" s="247">
        <v>0</v>
      </c>
      <c r="HN43" s="247"/>
      <c r="HO43" s="247"/>
      <c r="HP43" s="247"/>
      <c r="HQ43" s="247"/>
      <c r="HR43" s="247"/>
      <c r="HS43" s="247"/>
      <c r="HT43" s="247"/>
      <c r="HU43" s="247"/>
      <c r="HV43" s="247"/>
      <c r="HW43" s="247"/>
      <c r="HX43" s="247"/>
      <c r="HY43" s="247"/>
      <c r="HZ43" s="247"/>
      <c r="IA43" s="247"/>
      <c r="IB43" s="247">
        <v>0</v>
      </c>
      <c r="IC43" s="247"/>
      <c r="ID43" s="247"/>
      <c r="IE43" s="247"/>
      <c r="IF43" s="247"/>
      <c r="IG43" s="247"/>
      <c r="IH43" s="247"/>
      <c r="II43" s="247"/>
      <c r="IJ43" s="247"/>
      <c r="IK43" s="247"/>
      <c r="IL43" s="247"/>
      <c r="IM43" s="247">
        <v>0</v>
      </c>
      <c r="IN43" s="247"/>
      <c r="IO43" s="247"/>
      <c r="IP43" s="247"/>
      <c r="IQ43" s="247"/>
      <c r="IR43" s="247"/>
      <c r="IS43" s="247"/>
      <c r="IT43" s="247"/>
      <c r="IU43" s="247"/>
      <c r="IV43" s="247"/>
      <c r="IW43" s="247"/>
      <c r="IX43" s="247"/>
      <c r="IY43" s="247"/>
      <c r="IZ43" s="247"/>
      <c r="JA43" s="248"/>
      <c r="JB43" s="247">
        <v>0</v>
      </c>
      <c r="JC43" s="247"/>
      <c r="JD43" s="247"/>
      <c r="JE43" s="247"/>
      <c r="JF43" s="247"/>
      <c r="JG43" s="247"/>
      <c r="JH43" s="247"/>
      <c r="JI43" s="247"/>
      <c r="JJ43" s="247"/>
      <c r="JK43" s="247"/>
      <c r="JL43" s="247"/>
      <c r="JM43" s="247">
        <v>0</v>
      </c>
      <c r="JN43" s="247"/>
      <c r="JO43" s="247"/>
      <c r="JP43" s="247"/>
      <c r="JQ43" s="247"/>
      <c r="JR43" s="247"/>
      <c r="JS43" s="247"/>
      <c r="JT43" s="247"/>
      <c r="JU43" s="247"/>
      <c r="JV43" s="247"/>
      <c r="JW43" s="247"/>
      <c r="JX43" s="247"/>
      <c r="JY43" s="247"/>
      <c r="JZ43" s="247"/>
      <c r="KA43" s="247"/>
      <c r="KB43" s="247">
        <v>0</v>
      </c>
      <c r="KC43" s="247"/>
      <c r="KD43" s="247"/>
      <c r="KE43" s="247"/>
      <c r="KF43" s="247"/>
      <c r="KG43" s="247"/>
      <c r="KH43" s="247"/>
      <c r="KI43" s="247"/>
      <c r="KJ43" s="247"/>
      <c r="KK43" s="247"/>
      <c r="KL43" s="247"/>
      <c r="KM43" s="247">
        <v>0</v>
      </c>
      <c r="KN43" s="247"/>
      <c r="KO43" s="247"/>
      <c r="KP43" s="247"/>
      <c r="KQ43" s="247"/>
      <c r="KR43" s="247"/>
      <c r="KS43" s="247"/>
      <c r="KT43" s="247"/>
      <c r="KU43" s="247"/>
      <c r="KV43" s="247"/>
      <c r="KW43" s="247"/>
      <c r="KX43" s="247"/>
      <c r="KY43" s="247"/>
      <c r="KZ43" s="247"/>
      <c r="LA43" s="248"/>
      <c r="LB43" s="247">
        <v>0</v>
      </c>
      <c r="LC43" s="247"/>
      <c r="LD43" s="247"/>
      <c r="LE43" s="247"/>
      <c r="LF43" s="247"/>
      <c r="LG43" s="247"/>
      <c r="LH43" s="247"/>
      <c r="LI43" s="247"/>
      <c r="LJ43" s="247"/>
      <c r="LK43" s="247"/>
      <c r="LL43" s="247"/>
      <c r="LM43" s="247">
        <v>0</v>
      </c>
      <c r="LN43" s="247"/>
      <c r="LO43" s="247"/>
      <c r="LP43" s="247"/>
      <c r="LQ43" s="247"/>
      <c r="LR43" s="247"/>
      <c r="LS43" s="247"/>
      <c r="LT43" s="247"/>
      <c r="LU43" s="247"/>
      <c r="LV43" s="247"/>
      <c r="LW43" s="247"/>
      <c r="LX43" s="247"/>
      <c r="LY43" s="247"/>
      <c r="LZ43" s="247"/>
      <c r="MA43" s="247"/>
      <c r="MB43" s="247">
        <v>0</v>
      </c>
      <c r="MC43" s="247"/>
      <c r="MD43" s="247"/>
      <c r="ME43" s="247"/>
      <c r="MF43" s="247"/>
      <c r="MG43" s="247"/>
      <c r="MH43" s="247"/>
      <c r="MI43" s="247"/>
      <c r="MJ43" s="247"/>
      <c r="MK43" s="247"/>
      <c r="ML43" s="247"/>
      <c r="MM43" s="247">
        <v>0</v>
      </c>
      <c r="MN43" s="247"/>
      <c r="MO43" s="247"/>
      <c r="MP43" s="247"/>
      <c r="MQ43" s="247"/>
      <c r="MR43" s="247"/>
      <c r="MS43" s="247"/>
      <c r="MT43" s="247"/>
      <c r="MU43" s="247"/>
      <c r="MV43" s="247"/>
      <c r="MW43" s="247"/>
      <c r="MX43" s="247"/>
      <c r="MY43" s="247"/>
      <c r="MZ43" s="247"/>
      <c r="NA43" s="248"/>
      <c r="NB43" s="247">
        <v>0</v>
      </c>
      <c r="NC43" s="247"/>
      <c r="ND43" s="247"/>
      <c r="NE43" s="247"/>
      <c r="NF43" s="247"/>
      <c r="NG43" s="247"/>
      <c r="NH43" s="247"/>
      <c r="NI43" s="247"/>
      <c r="NJ43" s="247"/>
      <c r="NK43" s="247"/>
      <c r="NL43" s="247"/>
      <c r="NM43" s="247">
        <v>0</v>
      </c>
      <c r="NN43" s="247"/>
      <c r="NO43" s="247"/>
      <c r="NP43" s="247"/>
      <c r="NQ43" s="247"/>
      <c r="NR43" s="247"/>
      <c r="NS43" s="247"/>
      <c r="NT43" s="247"/>
      <c r="NU43" s="247"/>
      <c r="NV43" s="247"/>
      <c r="NW43" s="247"/>
      <c r="NX43" s="247"/>
      <c r="NY43" s="247"/>
      <c r="NZ43" s="247"/>
      <c r="OA43" s="247"/>
      <c r="OB43" s="247">
        <v>0</v>
      </c>
      <c r="OC43" s="247"/>
      <c r="OD43" s="247"/>
      <c r="OE43" s="247"/>
      <c r="OF43" s="247"/>
      <c r="OG43" s="247"/>
      <c r="OH43" s="247"/>
      <c r="OI43" s="247"/>
      <c r="OJ43" s="247"/>
      <c r="OK43" s="247"/>
      <c r="OL43" s="247"/>
      <c r="OM43" s="247">
        <v>0</v>
      </c>
      <c r="ON43" s="247"/>
      <c r="OO43" s="247"/>
      <c r="OP43" s="247"/>
      <c r="OQ43" s="247"/>
      <c r="OR43" s="247"/>
      <c r="OS43" s="247"/>
      <c r="OT43" s="247"/>
      <c r="OU43" s="247"/>
      <c r="OV43" s="247"/>
      <c r="OW43" s="247"/>
      <c r="OX43" s="247"/>
      <c r="OY43" s="247"/>
      <c r="OZ43" s="247"/>
      <c r="PA43" s="248"/>
      <c r="PB43" s="247">
        <v>0</v>
      </c>
      <c r="PC43" s="247"/>
      <c r="PD43" s="247"/>
      <c r="PE43" s="247"/>
      <c r="PF43" s="247"/>
      <c r="PG43" s="247"/>
      <c r="PH43" s="247"/>
      <c r="PI43" s="247"/>
      <c r="PJ43" s="247"/>
      <c r="PK43" s="247"/>
      <c r="PL43" s="247"/>
      <c r="PM43" s="247">
        <v>0</v>
      </c>
      <c r="PN43" s="247"/>
      <c r="PO43" s="247"/>
      <c r="PP43" s="247"/>
      <c r="PQ43" s="247"/>
      <c r="PR43" s="247"/>
      <c r="PS43" s="247"/>
      <c r="PT43" s="247"/>
      <c r="PU43" s="247"/>
      <c r="PV43" s="247"/>
      <c r="PW43" s="247"/>
      <c r="PX43" s="247"/>
      <c r="PY43" s="247"/>
      <c r="PZ43" s="247"/>
      <c r="QA43" s="247"/>
      <c r="QB43" s="247">
        <v>0</v>
      </c>
      <c r="QC43" s="247"/>
      <c r="QD43" s="247"/>
      <c r="QE43" s="247"/>
      <c r="QF43" s="247"/>
      <c r="QG43" s="247"/>
      <c r="QH43" s="247"/>
      <c r="QI43" s="247"/>
      <c r="QJ43" s="247"/>
      <c r="QK43" s="247"/>
      <c r="QL43" s="247"/>
      <c r="QM43" s="247">
        <v>0</v>
      </c>
      <c r="QN43" s="247"/>
      <c r="QO43" s="247"/>
      <c r="QP43" s="247"/>
      <c r="QQ43" s="247"/>
      <c r="QR43" s="247"/>
      <c r="QS43" s="247"/>
      <c r="QT43" s="247"/>
      <c r="QU43" s="247"/>
      <c r="QV43" s="247"/>
      <c r="QW43" s="247"/>
      <c r="QX43" s="247"/>
      <c r="QY43" s="247"/>
      <c r="QZ43" s="247"/>
      <c r="RA43" s="248"/>
      <c r="RB43" s="247">
        <v>0</v>
      </c>
      <c r="RC43" s="247"/>
      <c r="RD43" s="247"/>
      <c r="RE43" s="247"/>
      <c r="RF43" s="247"/>
      <c r="RG43" s="247"/>
      <c r="RH43" s="247"/>
      <c r="RI43" s="247"/>
      <c r="RJ43" s="247"/>
      <c r="RK43" s="247"/>
      <c r="RL43" s="247"/>
      <c r="RM43" s="247">
        <v>0</v>
      </c>
      <c r="RN43" s="247"/>
      <c r="RO43" s="247"/>
      <c r="RP43" s="247"/>
      <c r="RQ43" s="247"/>
      <c r="RR43" s="247"/>
      <c r="RS43" s="247"/>
      <c r="RT43" s="247"/>
      <c r="RU43" s="247"/>
      <c r="RV43" s="247"/>
      <c r="RW43" s="247"/>
      <c r="RX43" s="247"/>
      <c r="RY43" s="247"/>
      <c r="RZ43" s="247"/>
      <c r="SA43" s="247"/>
      <c r="SB43" s="247">
        <v>0</v>
      </c>
      <c r="SC43" s="247"/>
      <c r="SD43" s="247"/>
      <c r="SE43" s="247"/>
      <c r="SF43" s="247"/>
      <c r="SG43" s="247"/>
      <c r="SH43" s="247"/>
      <c r="SI43" s="247"/>
      <c r="SJ43" s="247"/>
      <c r="SK43" s="247"/>
      <c r="SL43" s="247"/>
      <c r="SM43" s="247">
        <v>0</v>
      </c>
      <c r="SN43" s="247"/>
      <c r="SO43" s="247"/>
      <c r="SP43" s="247"/>
      <c r="SQ43" s="247"/>
      <c r="SR43" s="247"/>
      <c r="SS43" s="247"/>
      <c r="ST43" s="247"/>
      <c r="SU43" s="247"/>
      <c r="SV43" s="247"/>
      <c r="SW43" s="247"/>
      <c r="SX43" s="247"/>
      <c r="SY43" s="247"/>
      <c r="SZ43" s="247"/>
      <c r="TA43" s="248"/>
      <c r="TB43" s="247">
        <v>0</v>
      </c>
      <c r="TC43" s="247"/>
      <c r="TD43" s="247"/>
      <c r="TE43" s="247"/>
      <c r="TF43" s="247"/>
      <c r="TG43" s="247"/>
      <c r="TH43" s="247"/>
      <c r="TI43" s="247"/>
      <c r="TJ43" s="247"/>
      <c r="TK43" s="247"/>
      <c r="TL43" s="247"/>
      <c r="TM43" s="247">
        <v>0</v>
      </c>
      <c r="TN43" s="247"/>
      <c r="TO43" s="247"/>
      <c r="TP43" s="247"/>
      <c r="TQ43" s="247"/>
      <c r="TR43" s="247"/>
      <c r="TS43" s="247"/>
      <c r="TT43" s="247"/>
      <c r="TU43" s="247"/>
      <c r="TV43" s="247"/>
      <c r="TW43" s="247"/>
      <c r="TX43" s="247"/>
      <c r="TY43" s="247"/>
      <c r="TZ43" s="247"/>
      <c r="UA43" s="247"/>
      <c r="UB43" s="247">
        <v>0</v>
      </c>
      <c r="UC43" s="247"/>
      <c r="UD43" s="247"/>
      <c r="UE43" s="247"/>
      <c r="UF43" s="247"/>
      <c r="UG43" s="247"/>
      <c r="UH43" s="247"/>
      <c r="UI43" s="247"/>
      <c r="UJ43" s="247"/>
      <c r="UK43" s="247"/>
      <c r="UL43" s="247"/>
      <c r="UM43" s="247">
        <v>0</v>
      </c>
      <c r="UN43" s="247"/>
      <c r="UO43" s="247"/>
      <c r="UP43" s="247"/>
      <c r="UQ43" s="247"/>
      <c r="UR43" s="247"/>
      <c r="US43" s="247"/>
      <c r="UT43" s="247"/>
      <c r="UU43" s="247"/>
      <c r="UV43" s="247"/>
      <c r="UW43" s="247"/>
      <c r="UX43" s="247"/>
      <c r="UY43" s="247"/>
      <c r="UZ43" s="247"/>
      <c r="VA43" s="248"/>
      <c r="VB43" s="247">
        <v>0</v>
      </c>
      <c r="VC43" s="247"/>
      <c r="VD43" s="247"/>
      <c r="VE43" s="247"/>
      <c r="VF43" s="247"/>
      <c r="VG43" s="247"/>
      <c r="VH43" s="247"/>
      <c r="VI43" s="247"/>
      <c r="VJ43" s="247"/>
      <c r="VK43" s="247"/>
      <c r="VL43" s="247"/>
      <c r="VM43" s="247">
        <v>0</v>
      </c>
      <c r="VN43" s="247"/>
      <c r="VO43" s="247"/>
      <c r="VP43" s="247"/>
      <c r="VQ43" s="247"/>
      <c r="VR43" s="247"/>
      <c r="VS43" s="247"/>
      <c r="VT43" s="247"/>
      <c r="VU43" s="247"/>
      <c r="VV43" s="247"/>
      <c r="VW43" s="247"/>
      <c r="VX43" s="247"/>
      <c r="VY43" s="247"/>
      <c r="VZ43" s="247"/>
      <c r="WA43" s="247"/>
      <c r="WB43" s="247">
        <v>0</v>
      </c>
      <c r="WC43" s="247"/>
      <c r="WD43" s="247"/>
      <c r="WE43" s="247"/>
      <c r="WF43" s="247"/>
      <c r="WG43" s="247"/>
      <c r="WH43" s="247"/>
      <c r="WI43" s="247"/>
      <c r="WJ43" s="247"/>
      <c r="WK43" s="247"/>
      <c r="WL43" s="247"/>
      <c r="WM43" s="247">
        <v>0</v>
      </c>
      <c r="WN43" s="247"/>
      <c r="WO43" s="247"/>
      <c r="WP43" s="247"/>
      <c r="WQ43" s="247"/>
      <c r="WR43" s="247"/>
      <c r="WS43" s="247"/>
      <c r="WT43" s="247"/>
      <c r="WU43" s="247"/>
      <c r="WV43" s="247"/>
      <c r="WW43" s="247"/>
      <c r="WX43" s="247"/>
      <c r="WY43" s="247"/>
      <c r="WZ43" s="247"/>
      <c r="XA43" s="248"/>
      <c r="XB43" s="247">
        <v>0</v>
      </c>
      <c r="XC43" s="247"/>
      <c r="XD43" s="247"/>
      <c r="XE43" s="247"/>
      <c r="XF43" s="247"/>
      <c r="XG43" s="247"/>
      <c r="XH43" s="247"/>
      <c r="XI43" s="247"/>
      <c r="XJ43" s="247"/>
      <c r="XK43" s="247"/>
      <c r="XL43" s="247"/>
      <c r="XM43" s="247">
        <v>0</v>
      </c>
      <c r="XN43" s="247"/>
      <c r="XO43" s="247"/>
      <c r="XP43" s="247"/>
      <c r="XQ43" s="247"/>
      <c r="XR43" s="247"/>
      <c r="XS43" s="247"/>
      <c r="XT43" s="247"/>
      <c r="XU43" s="247"/>
      <c r="XV43" s="247"/>
      <c r="XW43" s="247"/>
      <c r="XX43" s="247"/>
      <c r="XY43" s="247"/>
      <c r="XZ43" s="247"/>
      <c r="YA43" s="247"/>
      <c r="YB43" s="247">
        <v>0</v>
      </c>
      <c r="YC43" s="247"/>
      <c r="YD43" s="247"/>
      <c r="YE43" s="247"/>
      <c r="YF43" s="247"/>
      <c r="YG43" s="247"/>
      <c r="YH43" s="247"/>
      <c r="YI43" s="247"/>
      <c r="YJ43" s="247"/>
      <c r="YK43" s="247"/>
      <c r="YL43" s="247"/>
      <c r="YM43" s="247">
        <v>0</v>
      </c>
      <c r="YN43" s="247"/>
      <c r="YO43" s="247"/>
      <c r="YP43" s="247"/>
      <c r="YQ43" s="247"/>
      <c r="YR43" s="247"/>
      <c r="YS43" s="247"/>
      <c r="YT43" s="247"/>
      <c r="YU43" s="247"/>
      <c r="YV43" s="247"/>
      <c r="YW43" s="247"/>
      <c r="YX43" s="247"/>
      <c r="YY43" s="247"/>
      <c r="YZ43" s="247"/>
      <c r="ZA43" s="248"/>
      <c r="ZB43" s="247">
        <v>0</v>
      </c>
      <c r="ZC43" s="247"/>
      <c r="ZD43" s="247"/>
      <c r="ZE43" s="247"/>
      <c r="ZF43" s="247"/>
      <c r="ZG43" s="247"/>
      <c r="ZH43" s="247"/>
      <c r="ZI43" s="247"/>
      <c r="ZJ43" s="247"/>
      <c r="ZK43" s="247"/>
      <c r="ZL43" s="247"/>
      <c r="ZM43" s="247">
        <v>0</v>
      </c>
      <c r="ZN43" s="247"/>
      <c r="ZO43" s="247"/>
      <c r="ZP43" s="247"/>
      <c r="ZQ43" s="247"/>
      <c r="ZR43" s="247"/>
      <c r="ZS43" s="247"/>
      <c r="ZT43" s="247"/>
      <c r="ZU43" s="247"/>
      <c r="ZV43" s="247"/>
      <c r="ZW43" s="247"/>
      <c r="ZX43" s="247"/>
      <c r="ZY43" s="247"/>
      <c r="ZZ43" s="247"/>
      <c r="AAA43" s="247"/>
      <c r="AAB43" s="247">
        <v>0</v>
      </c>
      <c r="AAC43" s="247"/>
      <c r="AAD43" s="247"/>
      <c r="AAE43" s="247"/>
      <c r="AAF43" s="247"/>
      <c r="AAG43" s="247"/>
      <c r="AAH43" s="247"/>
      <c r="AAI43" s="247"/>
      <c r="AAJ43" s="247"/>
      <c r="AAK43" s="247"/>
      <c r="AAL43" s="247"/>
      <c r="AAM43" s="247">
        <v>0</v>
      </c>
      <c r="AAN43" s="247"/>
      <c r="AAO43" s="247"/>
      <c r="AAP43" s="247"/>
      <c r="AAQ43" s="247"/>
      <c r="AAR43" s="247"/>
      <c r="AAS43" s="247"/>
      <c r="AAT43" s="247"/>
      <c r="AAU43" s="247"/>
      <c r="AAV43" s="247"/>
      <c r="AAW43" s="247"/>
      <c r="AAX43" s="247"/>
      <c r="AAY43" s="247"/>
      <c r="AAZ43" s="247"/>
      <c r="ABA43" s="248"/>
      <c r="ABB43" s="247">
        <v>0</v>
      </c>
      <c r="ABC43" s="247"/>
      <c r="ABD43" s="247"/>
      <c r="ABE43" s="247"/>
      <c r="ABF43" s="247"/>
      <c r="ABG43" s="247"/>
      <c r="ABH43" s="247"/>
      <c r="ABI43" s="247"/>
      <c r="ABJ43" s="247"/>
      <c r="ABK43" s="247"/>
      <c r="ABL43" s="247"/>
      <c r="ABM43" s="247">
        <v>0</v>
      </c>
      <c r="ABN43" s="247"/>
      <c r="ABO43" s="247"/>
      <c r="ABP43" s="247"/>
      <c r="ABQ43" s="247"/>
      <c r="ABR43" s="247"/>
      <c r="ABS43" s="247"/>
      <c r="ABT43" s="247"/>
      <c r="ABU43" s="247"/>
      <c r="ABV43" s="247"/>
      <c r="ABW43" s="247"/>
      <c r="ABX43" s="247"/>
      <c r="ABY43" s="247"/>
      <c r="ABZ43" s="247"/>
      <c r="ACA43" s="247"/>
      <c r="ACB43" s="247">
        <v>0</v>
      </c>
      <c r="ACC43" s="247"/>
      <c r="ACD43" s="247"/>
      <c r="ACE43" s="247"/>
      <c r="ACF43" s="247"/>
      <c r="ACG43" s="247"/>
      <c r="ACH43" s="247"/>
      <c r="ACI43" s="247"/>
      <c r="ACJ43" s="247"/>
      <c r="ACK43" s="247"/>
      <c r="ACL43" s="247"/>
      <c r="ACM43" s="247">
        <v>0</v>
      </c>
      <c r="ACN43" s="247"/>
      <c r="ACO43" s="247"/>
      <c r="ACP43" s="247"/>
      <c r="ACQ43" s="247"/>
      <c r="ACR43" s="247"/>
      <c r="ACS43" s="247"/>
      <c r="ACT43" s="247"/>
      <c r="ACU43" s="247"/>
      <c r="ACV43" s="247"/>
      <c r="ACW43" s="247"/>
      <c r="ACX43" s="247"/>
      <c r="ACY43" s="247"/>
      <c r="ACZ43" s="247"/>
      <c r="ADA43" s="248"/>
      <c r="ADB43" s="247">
        <v>0</v>
      </c>
      <c r="ADC43" s="247"/>
      <c r="ADD43" s="247"/>
      <c r="ADE43" s="247"/>
      <c r="ADF43" s="247"/>
      <c r="ADG43" s="247"/>
      <c r="ADH43" s="247"/>
      <c r="ADI43" s="247"/>
      <c r="ADJ43" s="247"/>
      <c r="ADK43" s="247"/>
      <c r="ADL43" s="247"/>
      <c r="ADM43" s="247">
        <v>0</v>
      </c>
      <c r="ADN43" s="247"/>
      <c r="ADO43" s="247"/>
      <c r="ADP43" s="247"/>
      <c r="ADQ43" s="247"/>
      <c r="ADR43" s="247"/>
      <c r="ADS43" s="247"/>
      <c r="ADT43" s="247"/>
      <c r="ADU43" s="247"/>
      <c r="ADV43" s="247"/>
      <c r="ADW43" s="247"/>
      <c r="ADX43" s="247"/>
      <c r="ADY43" s="247"/>
      <c r="ADZ43" s="247"/>
      <c r="AEA43" s="247"/>
      <c r="AEB43" s="247">
        <v>0</v>
      </c>
      <c r="AEC43" s="247"/>
      <c r="AED43" s="247"/>
      <c r="AEE43" s="247"/>
      <c r="AEF43" s="247"/>
      <c r="AEG43" s="247"/>
      <c r="AEH43" s="247"/>
      <c r="AEI43" s="247"/>
      <c r="AEJ43" s="247"/>
      <c r="AEK43" s="247"/>
      <c r="AEL43" s="247"/>
      <c r="AEM43" s="247">
        <v>0</v>
      </c>
      <c r="AEN43" s="247"/>
      <c r="AEO43" s="247"/>
      <c r="AEP43" s="247"/>
      <c r="AEQ43" s="247"/>
      <c r="AER43" s="247"/>
      <c r="AES43" s="247"/>
      <c r="AET43" s="247"/>
      <c r="AEU43" s="247"/>
      <c r="AEV43" s="247"/>
      <c r="AEW43" s="247"/>
      <c r="AEX43" s="247"/>
      <c r="AEY43" s="247"/>
      <c r="AEZ43" s="247"/>
      <c r="AFA43" s="248"/>
      <c r="AFB43" s="247">
        <v>0</v>
      </c>
      <c r="AFC43" s="247"/>
      <c r="AFD43" s="247"/>
      <c r="AFE43" s="247"/>
      <c r="AFF43" s="247"/>
      <c r="AFG43" s="247"/>
      <c r="AFH43" s="247"/>
      <c r="AFI43" s="247"/>
      <c r="AFJ43" s="247"/>
      <c r="AFK43" s="247"/>
      <c r="AFL43" s="247"/>
      <c r="AFM43" s="247">
        <v>0</v>
      </c>
      <c r="AFN43" s="247"/>
      <c r="AFO43" s="247"/>
      <c r="AFP43" s="247"/>
      <c r="AFQ43" s="247"/>
      <c r="AFR43" s="247"/>
      <c r="AFS43" s="247"/>
      <c r="AFT43" s="247"/>
      <c r="AFU43" s="247"/>
      <c r="AFV43" s="247"/>
      <c r="AFW43" s="247"/>
      <c r="AFX43" s="247"/>
      <c r="AFY43" s="247"/>
      <c r="AFZ43" s="247"/>
      <c r="AGA43" s="247"/>
      <c r="AGB43" s="247">
        <v>0</v>
      </c>
      <c r="AGC43" s="247"/>
      <c r="AGD43" s="247"/>
      <c r="AGE43" s="247"/>
      <c r="AGF43" s="247"/>
      <c r="AGG43" s="247"/>
      <c r="AGH43" s="247"/>
      <c r="AGI43" s="247"/>
      <c r="AGJ43" s="247"/>
      <c r="AGK43" s="247"/>
      <c r="AGL43" s="247"/>
      <c r="AGM43" s="247">
        <v>0</v>
      </c>
      <c r="AGN43" s="247"/>
      <c r="AGO43" s="247"/>
      <c r="AGP43" s="247"/>
      <c r="AGQ43" s="247"/>
      <c r="AGR43" s="247"/>
      <c r="AGS43" s="247"/>
      <c r="AGT43" s="247"/>
      <c r="AGU43" s="247"/>
      <c r="AGV43" s="247"/>
      <c r="AGW43" s="247"/>
      <c r="AGX43" s="247"/>
      <c r="AGY43" s="247"/>
      <c r="AGZ43" s="247"/>
      <c r="AHA43" s="248"/>
      <c r="AHB43" s="247">
        <v>0</v>
      </c>
      <c r="AHC43" s="247"/>
      <c r="AHD43" s="247"/>
      <c r="AHE43" s="247"/>
      <c r="AHF43" s="247"/>
      <c r="AHG43" s="247"/>
      <c r="AHH43" s="247"/>
      <c r="AHI43" s="247"/>
      <c r="AHJ43" s="247"/>
      <c r="AHK43" s="247"/>
      <c r="AHL43" s="247"/>
      <c r="AHM43" s="247">
        <v>0</v>
      </c>
      <c r="AHN43" s="247"/>
      <c r="AHO43" s="247"/>
      <c r="AHP43" s="247"/>
      <c r="AHQ43" s="247"/>
      <c r="AHR43" s="247"/>
      <c r="AHS43" s="247"/>
      <c r="AHT43" s="247"/>
      <c r="AHU43" s="247"/>
      <c r="AHV43" s="247"/>
      <c r="AHW43" s="247"/>
      <c r="AHX43" s="247"/>
      <c r="AHY43" s="247"/>
      <c r="AHZ43" s="247"/>
      <c r="AIA43" s="247"/>
      <c r="AIB43" s="247">
        <v>0</v>
      </c>
      <c r="AIC43" s="247"/>
      <c r="AID43" s="247"/>
      <c r="AIE43" s="247"/>
      <c r="AIF43" s="247"/>
      <c r="AIG43" s="247"/>
      <c r="AIH43" s="247"/>
      <c r="AII43" s="247"/>
      <c r="AIJ43" s="247"/>
      <c r="AIK43" s="247"/>
      <c r="AIL43" s="247"/>
      <c r="AIM43" s="247">
        <v>0</v>
      </c>
      <c r="AIN43" s="247"/>
      <c r="AIO43" s="247"/>
      <c r="AIP43" s="247"/>
      <c r="AIQ43" s="247"/>
      <c r="AIR43" s="247"/>
      <c r="AIS43" s="247"/>
      <c r="AIT43" s="247"/>
      <c r="AIU43" s="247"/>
      <c r="AIV43" s="247"/>
      <c r="AIW43" s="247"/>
      <c r="AIX43" s="247"/>
      <c r="AIY43" s="247"/>
      <c r="AIZ43" s="247"/>
      <c r="AJA43" s="248"/>
      <c r="AJB43" s="247">
        <v>0</v>
      </c>
      <c r="AJC43" s="247"/>
      <c r="AJD43" s="247"/>
      <c r="AJE43" s="247"/>
      <c r="AJF43" s="247"/>
      <c r="AJG43" s="247"/>
      <c r="AJH43" s="247"/>
      <c r="AJI43" s="247"/>
      <c r="AJJ43" s="247"/>
      <c r="AJK43" s="247"/>
      <c r="AJL43" s="247"/>
      <c r="AJM43" s="247">
        <v>0</v>
      </c>
      <c r="AJN43" s="247"/>
      <c r="AJO43" s="247"/>
      <c r="AJP43" s="247"/>
      <c r="AJQ43" s="247"/>
      <c r="AJR43" s="247"/>
      <c r="AJS43" s="247"/>
      <c r="AJT43" s="247"/>
      <c r="AJU43" s="247"/>
      <c r="AJV43" s="247"/>
      <c r="AJW43" s="247"/>
      <c r="AJX43" s="247"/>
      <c r="AJY43" s="247"/>
      <c r="AJZ43" s="247"/>
      <c r="AKA43" s="247"/>
      <c r="AKB43" s="247">
        <v>0</v>
      </c>
      <c r="AKC43" s="247"/>
      <c r="AKD43" s="247"/>
      <c r="AKE43" s="247"/>
      <c r="AKF43" s="247"/>
      <c r="AKG43" s="247"/>
      <c r="AKH43" s="247"/>
      <c r="AKI43" s="247"/>
      <c r="AKJ43" s="247"/>
      <c r="AKK43" s="247"/>
      <c r="AKL43" s="247"/>
      <c r="AKM43" s="247">
        <v>0</v>
      </c>
      <c r="AKN43" s="247"/>
      <c r="AKO43" s="247"/>
      <c r="AKP43" s="247"/>
      <c r="AKQ43" s="247"/>
      <c r="AKR43" s="247"/>
      <c r="AKS43" s="247"/>
      <c r="AKT43" s="247"/>
      <c r="AKU43" s="247"/>
      <c r="AKV43" s="247"/>
      <c r="AKW43" s="247"/>
      <c r="AKX43" s="247"/>
      <c r="AKY43" s="247"/>
      <c r="AKZ43" s="247"/>
      <c r="ALA43" s="248"/>
      <c r="ALB43" s="247">
        <v>0</v>
      </c>
      <c r="ALC43" s="247"/>
      <c r="ALD43" s="247"/>
      <c r="ALE43" s="247"/>
      <c r="ALF43" s="247"/>
      <c r="ALG43" s="247"/>
      <c r="ALH43" s="247"/>
      <c r="ALI43" s="247"/>
      <c r="ALJ43" s="247"/>
      <c r="ALK43" s="247"/>
      <c r="ALL43" s="247"/>
      <c r="ALM43" s="247">
        <v>0</v>
      </c>
      <c r="ALN43" s="247"/>
      <c r="ALO43" s="247"/>
      <c r="ALP43" s="247"/>
      <c r="ALQ43" s="247"/>
      <c r="ALR43" s="247"/>
      <c r="ALS43" s="247"/>
      <c r="ALT43" s="247"/>
      <c r="ALU43" s="247"/>
      <c r="ALV43" s="247"/>
      <c r="ALW43" s="247"/>
      <c r="ALX43" s="247"/>
      <c r="ALY43" s="247"/>
      <c r="ALZ43" s="247"/>
      <c r="AMA43" s="247"/>
      <c r="AMB43" s="247">
        <v>0</v>
      </c>
      <c r="AMC43" s="247"/>
      <c r="AMD43" s="247"/>
      <c r="AME43" s="247"/>
      <c r="AMF43" s="247"/>
      <c r="AMG43" s="247"/>
      <c r="AMH43" s="247"/>
      <c r="AMI43" s="247"/>
      <c r="AMJ43" s="247"/>
      <c r="AMK43" s="247"/>
      <c r="AML43" s="247"/>
      <c r="AMM43" s="247">
        <v>0</v>
      </c>
      <c r="AMN43" s="247"/>
      <c r="AMO43" s="247"/>
      <c r="AMP43" s="247"/>
      <c r="AMQ43" s="247"/>
      <c r="AMR43" s="247"/>
      <c r="AMS43" s="247"/>
      <c r="AMT43" s="247"/>
      <c r="AMU43" s="247"/>
      <c r="AMV43" s="247"/>
      <c r="AMW43" s="247"/>
      <c r="AMX43" s="247"/>
      <c r="AMY43" s="247"/>
      <c r="AMZ43" s="247"/>
      <c r="ANA43" s="248"/>
      <c r="ANB43" s="247">
        <v>0</v>
      </c>
      <c r="ANC43" s="247"/>
      <c r="AND43" s="247"/>
      <c r="ANE43" s="247"/>
      <c r="ANF43" s="247"/>
      <c r="ANG43" s="247"/>
      <c r="ANH43" s="247"/>
      <c r="ANI43" s="247"/>
      <c r="ANJ43" s="247"/>
      <c r="ANK43" s="247"/>
      <c r="ANL43" s="247"/>
      <c r="ANM43" s="247">
        <v>0</v>
      </c>
      <c r="ANN43" s="247"/>
      <c r="ANO43" s="247"/>
      <c r="ANP43" s="247"/>
      <c r="ANQ43" s="247"/>
      <c r="ANR43" s="247"/>
      <c r="ANS43" s="247"/>
      <c r="ANT43" s="247"/>
      <c r="ANU43" s="247"/>
      <c r="ANV43" s="247"/>
      <c r="ANW43" s="247"/>
      <c r="ANX43" s="247"/>
      <c r="ANY43" s="247"/>
      <c r="ANZ43" s="247"/>
      <c r="AOA43" s="247"/>
      <c r="AOB43" s="247">
        <v>0</v>
      </c>
      <c r="AOC43" s="247"/>
      <c r="AOD43" s="247"/>
      <c r="AOE43" s="247"/>
      <c r="AOF43" s="247"/>
      <c r="AOG43" s="247"/>
      <c r="AOH43" s="247"/>
      <c r="AOI43" s="247"/>
      <c r="AOJ43" s="247"/>
      <c r="AOK43" s="247"/>
      <c r="AOL43" s="247"/>
      <c r="AOM43" s="247">
        <v>0</v>
      </c>
      <c r="AON43" s="247"/>
      <c r="AOO43" s="247"/>
      <c r="AOP43" s="247"/>
      <c r="AOQ43" s="247"/>
      <c r="AOR43" s="247"/>
      <c r="AOS43" s="247"/>
      <c r="AOT43" s="247"/>
      <c r="AOU43" s="247"/>
      <c r="AOV43" s="247"/>
      <c r="AOW43" s="247"/>
      <c r="AOX43" s="247"/>
      <c r="AOY43" s="247"/>
      <c r="AOZ43" s="247"/>
      <c r="APA43" s="248"/>
      <c r="APB43" s="247">
        <v>0</v>
      </c>
      <c r="APC43" s="247"/>
      <c r="APD43" s="247"/>
      <c r="APE43" s="247"/>
      <c r="APF43" s="247"/>
      <c r="APG43" s="247"/>
      <c r="APH43" s="247"/>
      <c r="API43" s="247"/>
      <c r="APJ43" s="247"/>
      <c r="APK43" s="247"/>
      <c r="APL43" s="247"/>
      <c r="APM43" s="247">
        <v>0</v>
      </c>
      <c r="APN43" s="247"/>
      <c r="APO43" s="247"/>
      <c r="APP43" s="247"/>
      <c r="APQ43" s="247"/>
      <c r="APR43" s="247"/>
      <c r="APS43" s="247"/>
      <c r="APT43" s="247"/>
      <c r="APU43" s="247"/>
      <c r="APV43" s="247"/>
      <c r="APW43" s="247"/>
      <c r="APX43" s="247"/>
      <c r="APY43" s="247"/>
      <c r="APZ43" s="247"/>
      <c r="AQA43" s="247"/>
      <c r="AQB43" s="247">
        <v>0</v>
      </c>
      <c r="AQC43" s="247"/>
      <c r="AQD43" s="247"/>
      <c r="AQE43" s="247"/>
      <c r="AQF43" s="247"/>
      <c r="AQG43" s="247"/>
      <c r="AQH43" s="247"/>
      <c r="AQI43" s="247"/>
      <c r="AQJ43" s="247"/>
      <c r="AQK43" s="247"/>
      <c r="AQL43" s="247"/>
      <c r="AQM43" s="247">
        <v>0</v>
      </c>
      <c r="AQN43" s="247"/>
      <c r="AQO43" s="247"/>
      <c r="AQP43" s="247"/>
      <c r="AQQ43" s="247"/>
      <c r="AQR43" s="247"/>
      <c r="AQS43" s="247"/>
      <c r="AQT43" s="247"/>
      <c r="AQU43" s="247"/>
      <c r="AQV43" s="247"/>
      <c r="AQW43" s="247"/>
      <c r="AQX43" s="247"/>
      <c r="AQY43" s="247"/>
      <c r="AQZ43" s="247"/>
      <c r="ARA43" s="248"/>
      <c r="ARB43" s="247">
        <v>0</v>
      </c>
      <c r="ARC43" s="247"/>
      <c r="ARD43" s="247"/>
      <c r="ARE43" s="247"/>
      <c r="ARF43" s="247"/>
      <c r="ARG43" s="247"/>
      <c r="ARH43" s="247"/>
      <c r="ARI43" s="247"/>
      <c r="ARJ43" s="247"/>
      <c r="ARK43" s="247"/>
      <c r="ARL43" s="247"/>
      <c r="ARM43" s="247">
        <v>0</v>
      </c>
      <c r="ARN43" s="247"/>
      <c r="ARO43" s="247"/>
      <c r="ARP43" s="247"/>
      <c r="ARQ43" s="247"/>
      <c r="ARR43" s="247"/>
      <c r="ARS43" s="247"/>
      <c r="ART43" s="247"/>
      <c r="ARU43" s="247"/>
      <c r="ARV43" s="247"/>
      <c r="ARW43" s="247"/>
      <c r="ARX43" s="247"/>
      <c r="ARY43" s="247"/>
      <c r="ARZ43" s="247"/>
      <c r="ASA43" s="247"/>
      <c r="ASB43" s="247">
        <v>0</v>
      </c>
      <c r="ASC43" s="247"/>
      <c r="ASD43" s="247"/>
      <c r="ASE43" s="247"/>
      <c r="ASF43" s="247"/>
      <c r="ASG43" s="247"/>
      <c r="ASH43" s="247"/>
      <c r="ASI43" s="247"/>
      <c r="ASJ43" s="247"/>
      <c r="ASK43" s="247"/>
      <c r="ASL43" s="247"/>
      <c r="ASM43" s="247">
        <v>0</v>
      </c>
      <c r="ASN43" s="247"/>
      <c r="ASO43" s="247"/>
      <c r="ASP43" s="247"/>
      <c r="ASQ43" s="247"/>
      <c r="ASR43" s="247"/>
      <c r="ASS43" s="247"/>
      <c r="AST43" s="247"/>
      <c r="ASU43" s="247"/>
      <c r="ASV43" s="247"/>
      <c r="ASW43" s="247"/>
      <c r="ASX43" s="247"/>
      <c r="ASY43" s="247"/>
      <c r="ASZ43" s="247"/>
      <c r="ATA43" s="248"/>
      <c r="ATB43" s="247">
        <v>0</v>
      </c>
      <c r="ATC43" s="247"/>
      <c r="ATD43" s="247"/>
      <c r="ATE43" s="247"/>
      <c r="ATF43" s="247"/>
      <c r="ATG43" s="247"/>
      <c r="ATH43" s="247"/>
      <c r="ATI43" s="247"/>
      <c r="ATJ43" s="247"/>
      <c r="ATK43" s="247"/>
      <c r="ATL43" s="247"/>
      <c r="ATM43" s="247">
        <v>0</v>
      </c>
      <c r="ATN43" s="247"/>
      <c r="ATO43" s="247"/>
      <c r="ATP43" s="247"/>
      <c r="ATQ43" s="247"/>
      <c r="ATR43" s="247"/>
      <c r="ATS43" s="247"/>
      <c r="ATT43" s="247"/>
      <c r="ATU43" s="247"/>
      <c r="ATV43" s="247"/>
      <c r="ATW43" s="247"/>
      <c r="ATX43" s="247"/>
      <c r="ATY43" s="247"/>
      <c r="ATZ43" s="247"/>
      <c r="AUA43" s="247"/>
      <c r="AUB43" s="247">
        <v>0</v>
      </c>
      <c r="AUC43" s="247"/>
      <c r="AUD43" s="247"/>
      <c r="AUE43" s="247"/>
      <c r="AUF43" s="247"/>
      <c r="AUG43" s="247"/>
      <c r="AUH43" s="247"/>
      <c r="AUI43" s="247"/>
      <c r="AUJ43" s="247"/>
      <c r="AUK43" s="247"/>
      <c r="AUL43" s="247"/>
      <c r="AUM43" s="247">
        <v>0</v>
      </c>
      <c r="AUN43" s="247"/>
      <c r="AUO43" s="247"/>
      <c r="AUP43" s="247"/>
      <c r="AUQ43" s="247"/>
      <c r="AUR43" s="247"/>
      <c r="AUS43" s="247"/>
      <c r="AUT43" s="247"/>
      <c r="AUU43" s="247"/>
      <c r="AUV43" s="247"/>
      <c r="AUW43" s="247"/>
      <c r="AUX43" s="247"/>
      <c r="AUY43" s="247"/>
      <c r="AUZ43" s="247"/>
      <c r="AVA43" s="248"/>
      <c r="AVB43" s="247">
        <v>0</v>
      </c>
      <c r="AVC43" s="247"/>
      <c r="AVD43" s="247"/>
      <c r="AVE43" s="247"/>
      <c r="AVF43" s="247"/>
      <c r="AVG43" s="247"/>
      <c r="AVH43" s="247"/>
      <c r="AVI43" s="247"/>
      <c r="AVJ43" s="247"/>
      <c r="AVK43" s="247"/>
      <c r="AVL43" s="247"/>
      <c r="AVM43" s="247">
        <v>0</v>
      </c>
      <c r="AVN43" s="247"/>
      <c r="AVO43" s="247"/>
      <c r="AVP43" s="247"/>
      <c r="AVQ43" s="247"/>
      <c r="AVR43" s="247"/>
      <c r="AVS43" s="247"/>
      <c r="AVT43" s="247"/>
      <c r="AVU43" s="247"/>
      <c r="AVV43" s="247"/>
      <c r="AVW43" s="247"/>
      <c r="AVX43" s="247"/>
      <c r="AVY43" s="247"/>
      <c r="AVZ43" s="247"/>
      <c r="AWA43" s="247"/>
      <c r="AWB43" s="247">
        <v>0</v>
      </c>
      <c r="AWC43" s="247"/>
      <c r="AWD43" s="247"/>
      <c r="AWE43" s="247"/>
      <c r="AWF43" s="247"/>
      <c r="AWG43" s="247"/>
      <c r="AWH43" s="247"/>
      <c r="AWI43" s="247"/>
      <c r="AWJ43" s="247"/>
      <c r="AWK43" s="247"/>
      <c r="AWL43" s="247"/>
      <c r="AWM43" s="247">
        <v>0</v>
      </c>
      <c r="AWN43" s="247"/>
      <c r="AWO43" s="247"/>
      <c r="AWP43" s="247"/>
      <c r="AWQ43" s="247"/>
      <c r="AWR43" s="247"/>
      <c r="AWS43" s="247"/>
      <c r="AWT43" s="247"/>
      <c r="AWU43" s="247"/>
      <c r="AWV43" s="247"/>
      <c r="AWW43" s="247"/>
      <c r="AWX43" s="247"/>
      <c r="AWY43" s="247"/>
      <c r="AWZ43" s="247"/>
      <c r="AXA43" s="248"/>
      <c r="AXB43" s="247">
        <v>0</v>
      </c>
      <c r="AXC43" s="247"/>
      <c r="AXD43" s="247"/>
      <c r="AXE43" s="247"/>
      <c r="AXF43" s="247"/>
      <c r="AXG43" s="247"/>
      <c r="AXH43" s="247"/>
      <c r="AXI43" s="247"/>
      <c r="AXJ43" s="247"/>
      <c r="AXK43" s="247"/>
      <c r="AXL43" s="247"/>
      <c r="AXM43" s="247">
        <v>0</v>
      </c>
      <c r="AXN43" s="247"/>
      <c r="AXO43" s="247"/>
      <c r="AXP43" s="247"/>
      <c r="AXQ43" s="247"/>
      <c r="AXR43" s="247"/>
      <c r="AXS43" s="247"/>
      <c r="AXT43" s="247"/>
      <c r="AXU43" s="247"/>
      <c r="AXV43" s="247"/>
      <c r="AXW43" s="247"/>
      <c r="AXX43" s="247"/>
      <c r="AXY43" s="247"/>
      <c r="AXZ43" s="247"/>
      <c r="AYA43" s="247"/>
      <c r="AYB43" s="247">
        <v>0</v>
      </c>
      <c r="AYC43" s="247"/>
      <c r="AYD43" s="247"/>
      <c r="AYE43" s="247"/>
      <c r="AYF43" s="247"/>
      <c r="AYG43" s="247"/>
      <c r="AYH43" s="247"/>
      <c r="AYI43" s="247"/>
      <c r="AYJ43" s="247"/>
      <c r="AYK43" s="247"/>
      <c r="AYL43" s="247"/>
      <c r="AYM43" s="247">
        <v>0</v>
      </c>
      <c r="AYN43" s="247"/>
      <c r="AYO43" s="247"/>
      <c r="AYP43" s="247"/>
      <c r="AYQ43" s="247"/>
      <c r="AYR43" s="247"/>
      <c r="AYS43" s="247"/>
      <c r="AYT43" s="247"/>
      <c r="AYU43" s="247"/>
      <c r="AYV43" s="247"/>
      <c r="AYW43" s="247"/>
      <c r="AYX43" s="247"/>
      <c r="AYY43" s="247"/>
      <c r="AYZ43" s="247"/>
      <c r="AZA43" s="248"/>
      <c r="AZB43" s="247">
        <v>0</v>
      </c>
      <c r="AZC43" s="247"/>
      <c r="AZD43" s="247"/>
      <c r="AZE43" s="247"/>
      <c r="AZF43" s="247"/>
      <c r="AZG43" s="247"/>
      <c r="AZH43" s="247"/>
      <c r="AZI43" s="247"/>
      <c r="AZJ43" s="247"/>
      <c r="AZK43" s="247"/>
      <c r="AZL43" s="247"/>
      <c r="AZM43" s="247">
        <v>0</v>
      </c>
      <c r="AZN43" s="247"/>
      <c r="AZO43" s="247"/>
      <c r="AZP43" s="247"/>
      <c r="AZQ43" s="247"/>
      <c r="AZR43" s="247"/>
      <c r="AZS43" s="247"/>
      <c r="AZT43" s="247"/>
      <c r="AZU43" s="247"/>
      <c r="AZV43" s="247"/>
      <c r="AZW43" s="247"/>
      <c r="AZX43" s="247"/>
      <c r="AZY43" s="247"/>
      <c r="AZZ43" s="247"/>
      <c r="BAA43" s="247"/>
      <c r="BAB43" s="247">
        <v>0</v>
      </c>
      <c r="BAC43" s="247"/>
      <c r="BAD43" s="247"/>
      <c r="BAE43" s="247"/>
      <c r="BAF43" s="247"/>
      <c r="BAG43" s="247"/>
      <c r="BAH43" s="247"/>
      <c r="BAI43" s="247"/>
      <c r="BAJ43" s="247"/>
      <c r="BAK43" s="247"/>
      <c r="BAL43" s="247"/>
      <c r="BAM43" s="247">
        <v>0</v>
      </c>
      <c r="BAN43" s="247"/>
      <c r="BAO43" s="247"/>
      <c r="BAP43" s="247"/>
      <c r="BAQ43" s="247"/>
      <c r="BAR43" s="247"/>
      <c r="BAS43" s="247"/>
      <c r="BAT43" s="247"/>
      <c r="BAU43" s="247"/>
      <c r="BAV43" s="247"/>
      <c r="BAW43" s="247"/>
      <c r="BAX43" s="247"/>
      <c r="BAY43" s="247"/>
      <c r="BAZ43" s="247"/>
      <c r="BBA43" s="248"/>
      <c r="BBB43" s="247">
        <v>0</v>
      </c>
      <c r="BBC43" s="247"/>
      <c r="BBD43" s="247"/>
      <c r="BBE43" s="247"/>
      <c r="BBF43" s="247"/>
      <c r="BBG43" s="247"/>
      <c r="BBH43" s="247"/>
      <c r="BBI43" s="247"/>
      <c r="BBJ43" s="247"/>
      <c r="BBK43" s="247"/>
      <c r="BBL43" s="247"/>
      <c r="BBM43" s="247">
        <v>0</v>
      </c>
      <c r="BBN43" s="247"/>
      <c r="BBO43" s="247"/>
      <c r="BBP43" s="247"/>
      <c r="BBQ43" s="247"/>
      <c r="BBR43" s="247"/>
      <c r="BBS43" s="247"/>
      <c r="BBT43" s="247"/>
      <c r="BBU43" s="247"/>
      <c r="BBV43" s="247"/>
      <c r="BBW43" s="247"/>
      <c r="BBX43" s="247"/>
      <c r="BBY43" s="247"/>
      <c r="BBZ43" s="247"/>
      <c r="BCA43" s="247"/>
      <c r="BCB43" s="247">
        <v>0</v>
      </c>
      <c r="BCC43" s="247"/>
      <c r="BCD43" s="247"/>
      <c r="BCE43" s="247"/>
      <c r="BCF43" s="247"/>
      <c r="BCG43" s="247"/>
      <c r="BCH43" s="247"/>
      <c r="BCI43" s="247"/>
      <c r="BCJ43" s="247"/>
      <c r="BCK43" s="247"/>
      <c r="BCL43" s="247"/>
      <c r="BCM43" s="247">
        <v>0</v>
      </c>
      <c r="BCN43" s="247"/>
      <c r="BCO43" s="247"/>
      <c r="BCP43" s="247"/>
      <c r="BCQ43" s="247"/>
      <c r="BCR43" s="247"/>
      <c r="BCS43" s="247"/>
      <c r="BCT43" s="247"/>
      <c r="BCU43" s="247"/>
      <c r="BCV43" s="247"/>
      <c r="BCW43" s="247"/>
      <c r="BCX43" s="247"/>
      <c r="BCY43" s="247"/>
      <c r="BCZ43" s="247"/>
      <c r="BDA43" s="248"/>
      <c r="BDB43" s="247">
        <v>0</v>
      </c>
      <c r="BDC43" s="247"/>
      <c r="BDD43" s="247"/>
      <c r="BDE43" s="247"/>
      <c r="BDF43" s="247"/>
      <c r="BDG43" s="247"/>
      <c r="BDH43" s="247"/>
      <c r="BDI43" s="247"/>
      <c r="BDJ43" s="247"/>
      <c r="BDK43" s="247"/>
      <c r="BDL43" s="247"/>
      <c r="BDM43" s="247">
        <v>0</v>
      </c>
      <c r="BDN43" s="247"/>
      <c r="BDO43" s="247"/>
      <c r="BDP43" s="247"/>
      <c r="BDQ43" s="247"/>
      <c r="BDR43" s="247"/>
      <c r="BDS43" s="247"/>
      <c r="BDT43" s="247"/>
      <c r="BDU43" s="247"/>
      <c r="BDV43" s="247"/>
      <c r="BDW43" s="247"/>
      <c r="BDX43" s="247"/>
      <c r="BDY43" s="247"/>
      <c r="BDZ43" s="247"/>
      <c r="BEA43" s="247"/>
      <c r="BEB43" s="247">
        <v>0</v>
      </c>
      <c r="BEC43" s="247"/>
      <c r="BED43" s="247"/>
      <c r="BEE43" s="247"/>
      <c r="BEF43" s="247"/>
      <c r="BEG43" s="247"/>
      <c r="BEH43" s="247"/>
      <c r="BEI43" s="247"/>
      <c r="BEJ43" s="247"/>
      <c r="BEK43" s="247"/>
      <c r="BEL43" s="247"/>
      <c r="BEM43" s="247">
        <v>0</v>
      </c>
      <c r="BEN43" s="247"/>
      <c r="BEO43" s="247"/>
      <c r="BEP43" s="247"/>
      <c r="BEQ43" s="247"/>
      <c r="BER43" s="247"/>
      <c r="BES43" s="247"/>
      <c r="BET43" s="247"/>
      <c r="BEU43" s="247"/>
      <c r="BEV43" s="247"/>
      <c r="BEW43" s="247"/>
      <c r="BEX43" s="247"/>
      <c r="BEY43" s="247"/>
      <c r="BEZ43" s="247"/>
      <c r="BFA43" s="248"/>
      <c r="BFB43" s="247">
        <v>0</v>
      </c>
      <c r="BFC43" s="247"/>
      <c r="BFD43" s="247"/>
      <c r="BFE43" s="247"/>
      <c r="BFF43" s="247"/>
      <c r="BFG43" s="247"/>
      <c r="BFH43" s="247"/>
      <c r="BFI43" s="247"/>
      <c r="BFJ43" s="247"/>
      <c r="BFK43" s="247"/>
      <c r="BFL43" s="247"/>
      <c r="BFM43" s="247">
        <v>0</v>
      </c>
      <c r="BFN43" s="247"/>
      <c r="BFO43" s="247"/>
      <c r="BFP43" s="247"/>
      <c r="BFQ43" s="247"/>
      <c r="BFR43" s="247"/>
      <c r="BFS43" s="247"/>
      <c r="BFT43" s="247"/>
      <c r="BFU43" s="247"/>
      <c r="BFV43" s="247"/>
      <c r="BFW43" s="247"/>
      <c r="BFX43" s="247"/>
      <c r="BFY43" s="247"/>
      <c r="BFZ43" s="247"/>
      <c r="BGA43" s="247"/>
      <c r="BGB43" s="247">
        <v>0</v>
      </c>
      <c r="BGC43" s="247"/>
      <c r="BGD43" s="247"/>
      <c r="BGE43" s="247"/>
      <c r="BGF43" s="247"/>
      <c r="BGG43" s="247"/>
      <c r="BGH43" s="247"/>
      <c r="BGI43" s="247"/>
      <c r="BGJ43" s="247"/>
      <c r="BGK43" s="247"/>
      <c r="BGL43" s="247"/>
      <c r="BGM43" s="247">
        <v>0</v>
      </c>
      <c r="BGN43" s="247"/>
      <c r="BGO43" s="247"/>
      <c r="BGP43" s="247"/>
      <c r="BGQ43" s="247"/>
      <c r="BGR43" s="247"/>
      <c r="BGS43" s="247"/>
      <c r="BGT43" s="247"/>
      <c r="BGU43" s="247"/>
      <c r="BGV43" s="247"/>
      <c r="BGW43" s="247"/>
      <c r="BGX43" s="247"/>
      <c r="BGY43" s="247"/>
      <c r="BGZ43" s="247"/>
      <c r="BHA43" s="248"/>
      <c r="BHB43" s="247">
        <v>0</v>
      </c>
      <c r="BHC43" s="247"/>
      <c r="BHD43" s="247"/>
      <c r="BHE43" s="247"/>
      <c r="BHF43" s="247"/>
      <c r="BHG43" s="247"/>
      <c r="BHH43" s="247"/>
      <c r="BHI43" s="247"/>
      <c r="BHJ43" s="247"/>
      <c r="BHK43" s="247"/>
      <c r="BHL43" s="247"/>
      <c r="BHM43" s="247">
        <v>0</v>
      </c>
      <c r="BHN43" s="247"/>
      <c r="BHO43" s="247"/>
      <c r="BHP43" s="247"/>
      <c r="BHQ43" s="247"/>
      <c r="BHR43" s="247"/>
      <c r="BHS43" s="247"/>
      <c r="BHT43" s="247"/>
      <c r="BHU43" s="247"/>
      <c r="BHV43" s="247"/>
      <c r="BHW43" s="247"/>
      <c r="BHX43" s="247"/>
      <c r="BHY43" s="247"/>
      <c r="BHZ43" s="247"/>
      <c r="BIA43" s="247"/>
      <c r="BIB43" s="247">
        <v>0</v>
      </c>
      <c r="BIC43" s="247"/>
      <c r="BID43" s="247"/>
      <c r="BIE43" s="247"/>
      <c r="BIF43" s="247"/>
      <c r="BIG43" s="247"/>
      <c r="BIH43" s="247"/>
      <c r="BII43" s="247"/>
      <c r="BIJ43" s="247"/>
      <c r="BIK43" s="247"/>
      <c r="BIL43" s="247"/>
      <c r="BIM43" s="247">
        <v>0</v>
      </c>
      <c r="BIN43" s="247"/>
      <c r="BIO43" s="247"/>
      <c r="BIP43" s="247"/>
      <c r="BIQ43" s="247"/>
      <c r="BIR43" s="247"/>
      <c r="BIS43" s="247"/>
      <c r="BIT43" s="247"/>
      <c r="BIU43" s="247"/>
      <c r="BIV43" s="247"/>
      <c r="BIW43" s="247"/>
      <c r="BIX43" s="247"/>
      <c r="BIY43" s="247"/>
      <c r="BIZ43" s="247"/>
      <c r="BJA43" s="248"/>
      <c r="BJB43" s="247">
        <v>0</v>
      </c>
      <c r="BJC43" s="247"/>
      <c r="BJD43" s="247"/>
      <c r="BJE43" s="247"/>
      <c r="BJF43" s="247"/>
      <c r="BJG43" s="247"/>
      <c r="BJH43" s="247"/>
      <c r="BJI43" s="247"/>
      <c r="BJJ43" s="247"/>
      <c r="BJK43" s="247"/>
      <c r="BJL43" s="247"/>
      <c r="BJM43" s="247">
        <v>0</v>
      </c>
      <c r="BJN43" s="247"/>
      <c r="BJO43" s="247"/>
      <c r="BJP43" s="247"/>
      <c r="BJQ43" s="247"/>
      <c r="BJR43" s="247"/>
      <c r="BJS43" s="247"/>
      <c r="BJT43" s="247"/>
      <c r="BJU43" s="247"/>
      <c r="BJV43" s="247"/>
      <c r="BJW43" s="247"/>
      <c r="BJX43" s="247"/>
      <c r="BJY43" s="247"/>
      <c r="BJZ43" s="247"/>
      <c r="BKA43" s="247"/>
      <c r="BKB43" s="247">
        <v>0</v>
      </c>
      <c r="BKC43" s="247"/>
      <c r="BKD43" s="247"/>
      <c r="BKE43" s="247"/>
      <c r="BKF43" s="247"/>
      <c r="BKG43" s="247"/>
      <c r="BKH43" s="247"/>
      <c r="BKI43" s="247"/>
      <c r="BKJ43" s="247"/>
      <c r="BKK43" s="247"/>
      <c r="BKL43" s="247"/>
      <c r="BKM43" s="247">
        <v>0</v>
      </c>
      <c r="BKN43" s="247"/>
      <c r="BKO43" s="247"/>
      <c r="BKP43" s="247"/>
      <c r="BKQ43" s="247"/>
      <c r="BKR43" s="247"/>
      <c r="BKS43" s="247"/>
      <c r="BKT43" s="247"/>
      <c r="BKU43" s="247"/>
      <c r="BKV43" s="247"/>
      <c r="BKW43" s="247"/>
      <c r="BKX43" s="247"/>
      <c r="BKY43" s="247"/>
      <c r="BKZ43" s="247"/>
      <c r="BLA43" s="248"/>
      <c r="BLB43" s="247">
        <v>0</v>
      </c>
      <c r="BLC43" s="247"/>
      <c r="BLD43" s="247"/>
      <c r="BLE43" s="247"/>
      <c r="BLF43" s="247"/>
      <c r="BLG43" s="247"/>
      <c r="BLH43" s="247"/>
      <c r="BLI43" s="247"/>
      <c r="BLJ43" s="247"/>
      <c r="BLK43" s="247"/>
      <c r="BLL43" s="247"/>
      <c r="BLM43" s="247">
        <v>0</v>
      </c>
      <c r="BLN43" s="247"/>
      <c r="BLO43" s="247"/>
      <c r="BLP43" s="247"/>
      <c r="BLQ43" s="247"/>
      <c r="BLR43" s="247"/>
      <c r="BLS43" s="247"/>
      <c r="BLT43" s="247"/>
      <c r="BLU43" s="247"/>
      <c r="BLV43" s="247"/>
      <c r="BLW43" s="247"/>
      <c r="BLX43" s="247"/>
      <c r="BLY43" s="247"/>
      <c r="BLZ43" s="247"/>
      <c r="BMA43" s="247"/>
      <c r="BMB43" s="247">
        <v>0</v>
      </c>
      <c r="BMC43" s="247"/>
      <c r="BMD43" s="247"/>
      <c r="BME43" s="247"/>
      <c r="BMF43" s="247"/>
      <c r="BMG43" s="247"/>
      <c r="BMH43" s="247"/>
      <c r="BMI43" s="247"/>
      <c r="BMJ43" s="247"/>
      <c r="BMK43" s="247"/>
      <c r="BML43" s="247"/>
      <c r="BMM43" s="247">
        <v>0</v>
      </c>
      <c r="BMN43" s="247"/>
      <c r="BMO43" s="247"/>
      <c r="BMP43" s="247"/>
      <c r="BMQ43" s="247"/>
      <c r="BMR43" s="247"/>
      <c r="BMS43" s="247"/>
      <c r="BMT43" s="247"/>
      <c r="BMU43" s="247"/>
      <c r="BMV43" s="247"/>
      <c r="BMW43" s="247"/>
      <c r="BMX43" s="247"/>
      <c r="BMY43" s="247"/>
      <c r="BMZ43" s="247"/>
      <c r="BNA43" s="248"/>
      <c r="BNB43" s="31"/>
      <c r="BNC43" s="31"/>
      <c r="BND43" s="31"/>
      <c r="BNE43" s="31"/>
      <c r="BNF43" s="31"/>
      <c r="BNG43" s="31"/>
      <c r="BNH43" s="31"/>
      <c r="BNI43" s="31"/>
      <c r="BNJ43" s="31"/>
      <c r="BNK43" s="31"/>
      <c r="BNL43" s="31"/>
      <c r="BNM43" s="31"/>
      <c r="BNN43" s="31"/>
      <c r="BNO43" s="31"/>
      <c r="BNP43" s="31"/>
      <c r="BNQ43" s="31"/>
      <c r="BNR43" s="31"/>
      <c r="BNS43" s="31"/>
      <c r="BNT43" s="31"/>
      <c r="BNU43" s="31"/>
      <c r="BNV43" s="31"/>
      <c r="BNW43" s="31"/>
      <c r="BNX43" s="31"/>
      <c r="BNY43" s="31"/>
      <c r="BNZ43" s="31"/>
      <c r="BOA43" s="31"/>
      <c r="BOB43" s="31"/>
      <c r="BOC43" s="31"/>
      <c r="BOD43" s="31"/>
      <c r="BOE43" s="31"/>
      <c r="BOF43" s="31"/>
      <c r="BOG43" s="31"/>
      <c r="BOH43" s="31"/>
      <c r="BOI43" s="31"/>
      <c r="BOJ43" s="31"/>
      <c r="BOK43" s="31"/>
      <c r="BOL43" s="31"/>
      <c r="BOM43" s="31"/>
      <c r="BON43" s="31"/>
      <c r="BOO43" s="31"/>
      <c r="BOP43" s="31"/>
      <c r="BOQ43" s="31"/>
      <c r="BOR43" s="31"/>
      <c r="BOS43" s="31"/>
      <c r="BOT43" s="31"/>
      <c r="BOU43" s="31"/>
      <c r="BOV43" s="31"/>
      <c r="BOW43" s="31"/>
      <c r="BOX43" s="31"/>
      <c r="BOY43" s="31"/>
      <c r="BOZ43" s="31"/>
      <c r="BPA43" s="31"/>
    </row>
    <row r="44" spans="1:1769" s="21" customFormat="1" ht="22.5" customHeight="1">
      <c r="A44" s="256" t="s">
        <v>50</v>
      </c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6"/>
      <c r="P44" s="256"/>
      <c r="Q44" s="256"/>
      <c r="R44" s="256"/>
      <c r="S44" s="256"/>
      <c r="T44" s="256"/>
      <c r="U44" s="256"/>
      <c r="V44" s="256"/>
      <c r="W44" s="256"/>
      <c r="X44" s="256"/>
      <c r="Y44" s="256"/>
      <c r="Z44" s="256"/>
      <c r="AA44" s="256"/>
      <c r="AB44" s="256"/>
      <c r="AC44" s="256"/>
      <c r="AD44" s="256"/>
      <c r="AE44" s="256"/>
      <c r="AF44" s="256"/>
      <c r="AG44" s="256"/>
      <c r="AH44" s="256"/>
      <c r="AI44" s="256"/>
      <c r="AJ44" s="256"/>
      <c r="AK44" s="256"/>
      <c r="AL44" s="256"/>
      <c r="AM44" s="256"/>
      <c r="AN44" s="256"/>
      <c r="AO44" s="256"/>
      <c r="AP44" s="256"/>
      <c r="AQ44" s="256"/>
      <c r="AR44" s="256"/>
      <c r="AS44" s="250" t="s">
        <v>89</v>
      </c>
      <c r="AT44" s="251"/>
      <c r="AU44" s="251"/>
      <c r="AV44" s="251"/>
      <c r="AW44" s="251"/>
      <c r="AX44" s="251"/>
      <c r="AY44" s="251"/>
      <c r="AZ44" s="251"/>
      <c r="BA44" s="251"/>
      <c r="BB44" s="247">
        <f>DB44+FB44+HB44+JB44+LB44+NB44+PB44+RB44+TB44+VB44+XB44+ZB44+ABB44+ADB44+AFB44+AHB44+AJB44+ALB44+ANB44+APB44+ARB44+ATB44+AVB44+AXB44+AZB44+BBB44+BDB44+BFB44+BHB44+BJB44+BLB44</f>
        <v>884950.41999999993</v>
      </c>
      <c r="BC44" s="247"/>
      <c r="BD44" s="247"/>
      <c r="BE44" s="247"/>
      <c r="BF44" s="247"/>
      <c r="BG44" s="247"/>
      <c r="BH44" s="247"/>
      <c r="BI44" s="247"/>
      <c r="BJ44" s="247"/>
      <c r="BK44" s="247"/>
      <c r="BL44" s="247"/>
      <c r="BM44" s="247">
        <f>DM44+FM44+HM44+JM44+LM44+NM44+PM44+RM44+TM44+VM44+XM44+ZM44+ABM44+ADM44+AFM44+AHM44+AJM44+ALM44+ANM44+APM44+ARM44+ATM44+AVM44+AXM44+AZM44+BBM44+BDM44+BFM44+BHM44+BJM44+BLM44</f>
        <v>1881956.39</v>
      </c>
      <c r="BN44" s="247"/>
      <c r="BO44" s="247"/>
      <c r="BP44" s="247"/>
      <c r="BQ44" s="247"/>
      <c r="BR44" s="247"/>
      <c r="BS44" s="247"/>
      <c r="BT44" s="247"/>
      <c r="BU44" s="247"/>
      <c r="BV44" s="247"/>
      <c r="BW44" s="247"/>
      <c r="BX44" s="247"/>
      <c r="BY44" s="247"/>
      <c r="BZ44" s="247"/>
      <c r="CA44" s="247"/>
      <c r="CB44" s="247">
        <f>EB44+GB44+IB44+KB44+MB44+OB44+QB44+SB44+UB44+WB44+YB44+AAB44+ACB44+AEB44+AGB44+AIB44+AKB44+AMB44+AOB44+AQB44+ASB44+AUB44+AWB44+AYB44+BAB44+BCB44+BEB44+BGB44+BIB44+BKB44+BMB44</f>
        <v>884950.41999999993</v>
      </c>
      <c r="CC44" s="247"/>
      <c r="CD44" s="247"/>
      <c r="CE44" s="247"/>
      <c r="CF44" s="247"/>
      <c r="CG44" s="247"/>
      <c r="CH44" s="247"/>
      <c r="CI44" s="247"/>
      <c r="CJ44" s="247"/>
      <c r="CK44" s="247"/>
      <c r="CL44" s="247"/>
      <c r="CM44" s="247">
        <f>EM44+GM44+IM44+KM44+MM44+OM44+QM44+SM44+UM44+WM44+YM44+AAM44+ACM44+AEM44+AGM44+AIM44+AKM44+AMM44+AOM44+AQM44+ASM44+AUM44+AWM44+AYM44+BAM44+BCM44+BEM44+BGM44+BIM44+BKM44+BMM44</f>
        <v>1873069.2199999997</v>
      </c>
      <c r="CN44" s="247"/>
      <c r="CO44" s="247"/>
      <c r="CP44" s="247"/>
      <c r="CQ44" s="247"/>
      <c r="CR44" s="247"/>
      <c r="CS44" s="247"/>
      <c r="CT44" s="247"/>
      <c r="CU44" s="247"/>
      <c r="CV44" s="247"/>
      <c r="CW44" s="247"/>
      <c r="CX44" s="247"/>
      <c r="CY44" s="247"/>
      <c r="CZ44" s="247"/>
      <c r="DA44" s="248"/>
      <c r="DB44" s="247">
        <v>0</v>
      </c>
      <c r="DC44" s="247"/>
      <c r="DD44" s="247"/>
      <c r="DE44" s="247"/>
      <c r="DF44" s="247"/>
      <c r="DG44" s="247"/>
      <c r="DH44" s="247"/>
      <c r="DI44" s="247"/>
      <c r="DJ44" s="247"/>
      <c r="DK44" s="247"/>
      <c r="DL44" s="247"/>
      <c r="DM44" s="247">
        <v>3805.28</v>
      </c>
      <c r="DN44" s="247"/>
      <c r="DO44" s="247"/>
      <c r="DP44" s="247"/>
      <c r="DQ44" s="247"/>
      <c r="DR44" s="247"/>
      <c r="DS44" s="247"/>
      <c r="DT44" s="247"/>
      <c r="DU44" s="247"/>
      <c r="DV44" s="247"/>
      <c r="DW44" s="247"/>
      <c r="DX44" s="247"/>
      <c r="DY44" s="247"/>
      <c r="DZ44" s="247"/>
      <c r="EA44" s="247"/>
      <c r="EB44" s="247">
        <v>0</v>
      </c>
      <c r="EC44" s="247"/>
      <c r="ED44" s="247"/>
      <c r="EE44" s="247"/>
      <c r="EF44" s="247"/>
      <c r="EG44" s="247"/>
      <c r="EH44" s="247"/>
      <c r="EI44" s="247"/>
      <c r="EJ44" s="247"/>
      <c r="EK44" s="247"/>
      <c r="EL44" s="247"/>
      <c r="EM44" s="247">
        <v>3805.28</v>
      </c>
      <c r="EN44" s="247"/>
      <c r="EO44" s="247"/>
      <c r="EP44" s="247"/>
      <c r="EQ44" s="247"/>
      <c r="ER44" s="247"/>
      <c r="ES44" s="247"/>
      <c r="ET44" s="247"/>
      <c r="EU44" s="247"/>
      <c r="EV44" s="247"/>
      <c r="EW44" s="247"/>
      <c r="EX44" s="247"/>
      <c r="EY44" s="247"/>
      <c r="EZ44" s="247"/>
      <c r="FA44" s="248"/>
      <c r="FB44" s="247">
        <v>13163.64</v>
      </c>
      <c r="FC44" s="247"/>
      <c r="FD44" s="247"/>
      <c r="FE44" s="247"/>
      <c r="FF44" s="247"/>
      <c r="FG44" s="247"/>
      <c r="FH44" s="247"/>
      <c r="FI44" s="247"/>
      <c r="FJ44" s="247"/>
      <c r="FK44" s="247"/>
      <c r="FL44" s="247"/>
      <c r="FM44" s="247">
        <v>23129.64</v>
      </c>
      <c r="FN44" s="247"/>
      <c r="FO44" s="247"/>
      <c r="FP44" s="247"/>
      <c r="FQ44" s="247"/>
      <c r="FR44" s="247"/>
      <c r="FS44" s="247"/>
      <c r="FT44" s="247"/>
      <c r="FU44" s="247"/>
      <c r="FV44" s="247"/>
      <c r="FW44" s="247"/>
      <c r="FX44" s="247"/>
      <c r="FY44" s="247"/>
      <c r="FZ44" s="247"/>
      <c r="GA44" s="247"/>
      <c r="GB44" s="247">
        <v>13163.64</v>
      </c>
      <c r="GC44" s="247"/>
      <c r="GD44" s="247"/>
      <c r="GE44" s="247"/>
      <c r="GF44" s="247"/>
      <c r="GG44" s="247"/>
      <c r="GH44" s="247"/>
      <c r="GI44" s="247"/>
      <c r="GJ44" s="247"/>
      <c r="GK44" s="247"/>
      <c r="GL44" s="247"/>
      <c r="GM44" s="247">
        <v>23129.64</v>
      </c>
      <c r="GN44" s="247"/>
      <c r="GO44" s="247"/>
      <c r="GP44" s="247"/>
      <c r="GQ44" s="247"/>
      <c r="GR44" s="247"/>
      <c r="GS44" s="247"/>
      <c r="GT44" s="247"/>
      <c r="GU44" s="247"/>
      <c r="GV44" s="247"/>
      <c r="GW44" s="247"/>
      <c r="GX44" s="247"/>
      <c r="GY44" s="247"/>
      <c r="GZ44" s="247"/>
      <c r="HA44" s="248"/>
      <c r="HB44" s="247">
        <v>0</v>
      </c>
      <c r="HC44" s="247"/>
      <c r="HD44" s="247"/>
      <c r="HE44" s="247"/>
      <c r="HF44" s="247"/>
      <c r="HG44" s="247"/>
      <c r="HH44" s="247"/>
      <c r="HI44" s="247"/>
      <c r="HJ44" s="247"/>
      <c r="HK44" s="247"/>
      <c r="HL44" s="247"/>
      <c r="HM44" s="247">
        <v>2550</v>
      </c>
      <c r="HN44" s="247"/>
      <c r="HO44" s="247"/>
      <c r="HP44" s="247"/>
      <c r="HQ44" s="247"/>
      <c r="HR44" s="247"/>
      <c r="HS44" s="247"/>
      <c r="HT44" s="247"/>
      <c r="HU44" s="247"/>
      <c r="HV44" s="247"/>
      <c r="HW44" s="247"/>
      <c r="HX44" s="247"/>
      <c r="HY44" s="247"/>
      <c r="HZ44" s="247"/>
      <c r="IA44" s="247"/>
      <c r="IB44" s="247">
        <v>0</v>
      </c>
      <c r="IC44" s="247"/>
      <c r="ID44" s="247"/>
      <c r="IE44" s="247"/>
      <c r="IF44" s="247"/>
      <c r="IG44" s="247"/>
      <c r="IH44" s="247"/>
      <c r="II44" s="247"/>
      <c r="IJ44" s="247"/>
      <c r="IK44" s="247"/>
      <c r="IL44" s="247"/>
      <c r="IM44" s="247">
        <v>2550</v>
      </c>
      <c r="IN44" s="247"/>
      <c r="IO44" s="247"/>
      <c r="IP44" s="247"/>
      <c r="IQ44" s="247"/>
      <c r="IR44" s="247"/>
      <c r="IS44" s="247"/>
      <c r="IT44" s="247"/>
      <c r="IU44" s="247"/>
      <c r="IV44" s="247"/>
      <c r="IW44" s="247"/>
      <c r="IX44" s="247"/>
      <c r="IY44" s="247"/>
      <c r="IZ44" s="247"/>
      <c r="JA44" s="248"/>
      <c r="JB44" s="247">
        <v>13061</v>
      </c>
      <c r="JC44" s="247"/>
      <c r="JD44" s="247"/>
      <c r="JE44" s="247"/>
      <c r="JF44" s="247"/>
      <c r="JG44" s="247"/>
      <c r="JH44" s="247"/>
      <c r="JI44" s="247"/>
      <c r="JJ44" s="247"/>
      <c r="JK44" s="247"/>
      <c r="JL44" s="247"/>
      <c r="JM44" s="247">
        <v>14391</v>
      </c>
      <c r="JN44" s="247"/>
      <c r="JO44" s="247"/>
      <c r="JP44" s="247"/>
      <c r="JQ44" s="247"/>
      <c r="JR44" s="247"/>
      <c r="JS44" s="247"/>
      <c r="JT44" s="247"/>
      <c r="JU44" s="247"/>
      <c r="JV44" s="247"/>
      <c r="JW44" s="247"/>
      <c r="JX44" s="247"/>
      <c r="JY44" s="247"/>
      <c r="JZ44" s="247"/>
      <c r="KA44" s="247"/>
      <c r="KB44" s="247">
        <v>13061</v>
      </c>
      <c r="KC44" s="247"/>
      <c r="KD44" s="247"/>
      <c r="KE44" s="247"/>
      <c r="KF44" s="247"/>
      <c r="KG44" s="247"/>
      <c r="KH44" s="247"/>
      <c r="KI44" s="247"/>
      <c r="KJ44" s="247"/>
      <c r="KK44" s="247"/>
      <c r="KL44" s="247"/>
      <c r="KM44" s="247">
        <v>14391</v>
      </c>
      <c r="KN44" s="247"/>
      <c r="KO44" s="247"/>
      <c r="KP44" s="247"/>
      <c r="KQ44" s="247"/>
      <c r="KR44" s="247"/>
      <c r="KS44" s="247"/>
      <c r="KT44" s="247"/>
      <c r="KU44" s="247"/>
      <c r="KV44" s="247"/>
      <c r="KW44" s="247"/>
      <c r="KX44" s="247"/>
      <c r="KY44" s="247"/>
      <c r="KZ44" s="247"/>
      <c r="LA44" s="248"/>
      <c r="LB44" s="247">
        <v>6751.1</v>
      </c>
      <c r="LC44" s="247"/>
      <c r="LD44" s="247"/>
      <c r="LE44" s="247"/>
      <c r="LF44" s="247"/>
      <c r="LG44" s="247"/>
      <c r="LH44" s="247"/>
      <c r="LI44" s="247"/>
      <c r="LJ44" s="247"/>
      <c r="LK44" s="247"/>
      <c r="LL44" s="247"/>
      <c r="LM44" s="247">
        <v>20109.099999999999</v>
      </c>
      <c r="LN44" s="247"/>
      <c r="LO44" s="247"/>
      <c r="LP44" s="247"/>
      <c r="LQ44" s="247"/>
      <c r="LR44" s="247"/>
      <c r="LS44" s="247"/>
      <c r="LT44" s="247"/>
      <c r="LU44" s="247"/>
      <c r="LV44" s="247"/>
      <c r="LW44" s="247"/>
      <c r="LX44" s="247"/>
      <c r="LY44" s="247"/>
      <c r="LZ44" s="247"/>
      <c r="MA44" s="247"/>
      <c r="MB44" s="247">
        <v>6751.1</v>
      </c>
      <c r="MC44" s="247"/>
      <c r="MD44" s="247"/>
      <c r="ME44" s="247"/>
      <c r="MF44" s="247"/>
      <c r="MG44" s="247"/>
      <c r="MH44" s="247"/>
      <c r="MI44" s="247"/>
      <c r="MJ44" s="247"/>
      <c r="MK44" s="247"/>
      <c r="ML44" s="247"/>
      <c r="MM44" s="247">
        <v>20109.099999999999</v>
      </c>
      <c r="MN44" s="247"/>
      <c r="MO44" s="247"/>
      <c r="MP44" s="247"/>
      <c r="MQ44" s="247"/>
      <c r="MR44" s="247"/>
      <c r="MS44" s="247"/>
      <c r="MT44" s="247"/>
      <c r="MU44" s="247"/>
      <c r="MV44" s="247"/>
      <c r="MW44" s="247"/>
      <c r="MX44" s="247"/>
      <c r="MY44" s="247"/>
      <c r="MZ44" s="247"/>
      <c r="NA44" s="248"/>
      <c r="NB44" s="247">
        <v>22216.67</v>
      </c>
      <c r="NC44" s="247"/>
      <c r="ND44" s="247"/>
      <c r="NE44" s="247"/>
      <c r="NF44" s="247"/>
      <c r="NG44" s="247"/>
      <c r="NH44" s="247"/>
      <c r="NI44" s="247"/>
      <c r="NJ44" s="247"/>
      <c r="NK44" s="247"/>
      <c r="NL44" s="247"/>
      <c r="NM44" s="247">
        <v>22520</v>
      </c>
      <c r="NN44" s="247"/>
      <c r="NO44" s="247"/>
      <c r="NP44" s="247"/>
      <c r="NQ44" s="247"/>
      <c r="NR44" s="247"/>
      <c r="NS44" s="247"/>
      <c r="NT44" s="247"/>
      <c r="NU44" s="247"/>
      <c r="NV44" s="247"/>
      <c r="NW44" s="247"/>
      <c r="NX44" s="247"/>
      <c r="NY44" s="247"/>
      <c r="NZ44" s="247"/>
      <c r="OA44" s="247"/>
      <c r="OB44" s="247">
        <v>22216.67</v>
      </c>
      <c r="OC44" s="247"/>
      <c r="OD44" s="247"/>
      <c r="OE44" s="247"/>
      <c r="OF44" s="247"/>
      <c r="OG44" s="247"/>
      <c r="OH44" s="247"/>
      <c r="OI44" s="247"/>
      <c r="OJ44" s="247"/>
      <c r="OK44" s="247"/>
      <c r="OL44" s="247"/>
      <c r="OM44" s="247">
        <v>22520</v>
      </c>
      <c r="ON44" s="247"/>
      <c r="OO44" s="247"/>
      <c r="OP44" s="247"/>
      <c r="OQ44" s="247"/>
      <c r="OR44" s="247"/>
      <c r="OS44" s="247"/>
      <c r="OT44" s="247"/>
      <c r="OU44" s="247"/>
      <c r="OV44" s="247"/>
      <c r="OW44" s="247"/>
      <c r="OX44" s="247"/>
      <c r="OY44" s="247"/>
      <c r="OZ44" s="247"/>
      <c r="PA44" s="248"/>
      <c r="PB44" s="247">
        <v>4950</v>
      </c>
      <c r="PC44" s="247"/>
      <c r="PD44" s="247"/>
      <c r="PE44" s="247"/>
      <c r="PF44" s="247"/>
      <c r="PG44" s="247"/>
      <c r="PH44" s="247"/>
      <c r="PI44" s="247"/>
      <c r="PJ44" s="247"/>
      <c r="PK44" s="247"/>
      <c r="PL44" s="247"/>
      <c r="PM44" s="247">
        <v>17980</v>
      </c>
      <c r="PN44" s="247"/>
      <c r="PO44" s="247"/>
      <c r="PP44" s="247"/>
      <c r="PQ44" s="247"/>
      <c r="PR44" s="247"/>
      <c r="PS44" s="247"/>
      <c r="PT44" s="247"/>
      <c r="PU44" s="247"/>
      <c r="PV44" s="247"/>
      <c r="PW44" s="247"/>
      <c r="PX44" s="247"/>
      <c r="PY44" s="247"/>
      <c r="PZ44" s="247"/>
      <c r="QA44" s="247"/>
      <c r="QB44" s="247">
        <v>4950</v>
      </c>
      <c r="QC44" s="247"/>
      <c r="QD44" s="247"/>
      <c r="QE44" s="247"/>
      <c r="QF44" s="247"/>
      <c r="QG44" s="247"/>
      <c r="QH44" s="247"/>
      <c r="QI44" s="247"/>
      <c r="QJ44" s="247"/>
      <c r="QK44" s="247"/>
      <c r="QL44" s="247"/>
      <c r="QM44" s="247">
        <v>17980</v>
      </c>
      <c r="QN44" s="247"/>
      <c r="QO44" s="247"/>
      <c r="QP44" s="247"/>
      <c r="QQ44" s="247"/>
      <c r="QR44" s="247"/>
      <c r="QS44" s="247"/>
      <c r="QT44" s="247"/>
      <c r="QU44" s="247"/>
      <c r="QV44" s="247"/>
      <c r="QW44" s="247"/>
      <c r="QX44" s="247"/>
      <c r="QY44" s="247"/>
      <c r="QZ44" s="247"/>
      <c r="RA44" s="248"/>
      <c r="RB44" s="247">
        <v>0</v>
      </c>
      <c r="RC44" s="247"/>
      <c r="RD44" s="247"/>
      <c r="RE44" s="247"/>
      <c r="RF44" s="247"/>
      <c r="RG44" s="247"/>
      <c r="RH44" s="247"/>
      <c r="RI44" s="247"/>
      <c r="RJ44" s="247"/>
      <c r="RK44" s="247"/>
      <c r="RL44" s="247"/>
      <c r="RM44" s="247">
        <v>10665</v>
      </c>
      <c r="RN44" s="247"/>
      <c r="RO44" s="247"/>
      <c r="RP44" s="247"/>
      <c r="RQ44" s="247"/>
      <c r="RR44" s="247"/>
      <c r="RS44" s="247"/>
      <c r="RT44" s="247"/>
      <c r="RU44" s="247"/>
      <c r="RV44" s="247"/>
      <c r="RW44" s="247"/>
      <c r="RX44" s="247"/>
      <c r="RY44" s="247"/>
      <c r="RZ44" s="247"/>
      <c r="SA44" s="247"/>
      <c r="SB44" s="247">
        <v>0</v>
      </c>
      <c r="SC44" s="247"/>
      <c r="SD44" s="247"/>
      <c r="SE44" s="247"/>
      <c r="SF44" s="247"/>
      <c r="SG44" s="247"/>
      <c r="SH44" s="247"/>
      <c r="SI44" s="247"/>
      <c r="SJ44" s="247"/>
      <c r="SK44" s="247"/>
      <c r="SL44" s="247"/>
      <c r="SM44" s="247">
        <v>10665</v>
      </c>
      <c r="SN44" s="247"/>
      <c r="SO44" s="247"/>
      <c r="SP44" s="247"/>
      <c r="SQ44" s="247"/>
      <c r="SR44" s="247"/>
      <c r="SS44" s="247"/>
      <c r="ST44" s="247"/>
      <c r="SU44" s="247"/>
      <c r="SV44" s="247"/>
      <c r="SW44" s="247"/>
      <c r="SX44" s="247"/>
      <c r="SY44" s="247"/>
      <c r="SZ44" s="247"/>
      <c r="TA44" s="248"/>
      <c r="TB44" s="247">
        <v>14339.13</v>
      </c>
      <c r="TC44" s="247"/>
      <c r="TD44" s="247"/>
      <c r="TE44" s="247"/>
      <c r="TF44" s="247"/>
      <c r="TG44" s="247"/>
      <c r="TH44" s="247"/>
      <c r="TI44" s="247"/>
      <c r="TJ44" s="247"/>
      <c r="TK44" s="247"/>
      <c r="TL44" s="247"/>
      <c r="TM44" s="247">
        <v>37807.129999999997</v>
      </c>
      <c r="TN44" s="247"/>
      <c r="TO44" s="247"/>
      <c r="TP44" s="247"/>
      <c r="TQ44" s="247"/>
      <c r="TR44" s="247"/>
      <c r="TS44" s="247"/>
      <c r="TT44" s="247"/>
      <c r="TU44" s="247"/>
      <c r="TV44" s="247"/>
      <c r="TW44" s="247"/>
      <c r="TX44" s="247"/>
      <c r="TY44" s="247"/>
      <c r="TZ44" s="247"/>
      <c r="UA44" s="247"/>
      <c r="UB44" s="247">
        <v>14339.13</v>
      </c>
      <c r="UC44" s="247"/>
      <c r="UD44" s="247"/>
      <c r="UE44" s="247"/>
      <c r="UF44" s="247"/>
      <c r="UG44" s="247"/>
      <c r="UH44" s="247"/>
      <c r="UI44" s="247"/>
      <c r="UJ44" s="247"/>
      <c r="UK44" s="247"/>
      <c r="UL44" s="247"/>
      <c r="UM44" s="247">
        <v>37807.129999999997</v>
      </c>
      <c r="UN44" s="247"/>
      <c r="UO44" s="247"/>
      <c r="UP44" s="247"/>
      <c r="UQ44" s="247"/>
      <c r="UR44" s="247"/>
      <c r="US44" s="247"/>
      <c r="UT44" s="247"/>
      <c r="UU44" s="247"/>
      <c r="UV44" s="247"/>
      <c r="UW44" s="247"/>
      <c r="UX44" s="247"/>
      <c r="UY44" s="247"/>
      <c r="UZ44" s="247"/>
      <c r="VA44" s="248"/>
      <c r="VB44" s="247">
        <v>163970.91</v>
      </c>
      <c r="VC44" s="247"/>
      <c r="VD44" s="247"/>
      <c r="VE44" s="247"/>
      <c r="VF44" s="247"/>
      <c r="VG44" s="247"/>
      <c r="VH44" s="247"/>
      <c r="VI44" s="247"/>
      <c r="VJ44" s="247"/>
      <c r="VK44" s="247"/>
      <c r="VL44" s="247"/>
      <c r="VM44" s="247">
        <v>349503.67</v>
      </c>
      <c r="VN44" s="247"/>
      <c r="VO44" s="247"/>
      <c r="VP44" s="247"/>
      <c r="VQ44" s="247"/>
      <c r="VR44" s="247"/>
      <c r="VS44" s="247"/>
      <c r="VT44" s="247"/>
      <c r="VU44" s="247"/>
      <c r="VV44" s="247"/>
      <c r="VW44" s="247"/>
      <c r="VX44" s="247"/>
      <c r="VY44" s="247"/>
      <c r="VZ44" s="247"/>
      <c r="WA44" s="247"/>
      <c r="WB44" s="247">
        <v>163970.91</v>
      </c>
      <c r="WC44" s="247"/>
      <c r="WD44" s="247"/>
      <c r="WE44" s="247"/>
      <c r="WF44" s="247"/>
      <c r="WG44" s="247"/>
      <c r="WH44" s="247"/>
      <c r="WI44" s="247"/>
      <c r="WJ44" s="247"/>
      <c r="WK44" s="247"/>
      <c r="WL44" s="247"/>
      <c r="WM44" s="247">
        <v>349503.67</v>
      </c>
      <c r="WN44" s="247"/>
      <c r="WO44" s="247"/>
      <c r="WP44" s="247"/>
      <c r="WQ44" s="247"/>
      <c r="WR44" s="247"/>
      <c r="WS44" s="247"/>
      <c r="WT44" s="247"/>
      <c r="WU44" s="247"/>
      <c r="WV44" s="247"/>
      <c r="WW44" s="247"/>
      <c r="WX44" s="247"/>
      <c r="WY44" s="247"/>
      <c r="WZ44" s="247"/>
      <c r="XA44" s="248"/>
      <c r="XB44" s="247">
        <v>3000</v>
      </c>
      <c r="XC44" s="247"/>
      <c r="XD44" s="247"/>
      <c r="XE44" s="247"/>
      <c r="XF44" s="247"/>
      <c r="XG44" s="247"/>
      <c r="XH44" s="247"/>
      <c r="XI44" s="247"/>
      <c r="XJ44" s="247"/>
      <c r="XK44" s="247"/>
      <c r="XL44" s="247"/>
      <c r="XM44" s="247">
        <v>3000</v>
      </c>
      <c r="XN44" s="247"/>
      <c r="XO44" s="247"/>
      <c r="XP44" s="247"/>
      <c r="XQ44" s="247"/>
      <c r="XR44" s="247"/>
      <c r="XS44" s="247"/>
      <c r="XT44" s="247"/>
      <c r="XU44" s="247"/>
      <c r="XV44" s="247"/>
      <c r="XW44" s="247"/>
      <c r="XX44" s="247"/>
      <c r="XY44" s="247"/>
      <c r="XZ44" s="247"/>
      <c r="YA44" s="247"/>
      <c r="YB44" s="247">
        <v>3000</v>
      </c>
      <c r="YC44" s="247"/>
      <c r="YD44" s="247"/>
      <c r="YE44" s="247"/>
      <c r="YF44" s="247"/>
      <c r="YG44" s="247"/>
      <c r="YH44" s="247"/>
      <c r="YI44" s="247"/>
      <c r="YJ44" s="247"/>
      <c r="YK44" s="247"/>
      <c r="YL44" s="247"/>
      <c r="YM44" s="247">
        <v>3000</v>
      </c>
      <c r="YN44" s="247"/>
      <c r="YO44" s="247"/>
      <c r="YP44" s="247"/>
      <c r="YQ44" s="247"/>
      <c r="YR44" s="247"/>
      <c r="YS44" s="247"/>
      <c r="YT44" s="247"/>
      <c r="YU44" s="247"/>
      <c r="YV44" s="247"/>
      <c r="YW44" s="247"/>
      <c r="YX44" s="247"/>
      <c r="YY44" s="247"/>
      <c r="YZ44" s="247"/>
      <c r="ZA44" s="248"/>
      <c r="ZB44" s="247">
        <v>1883.76</v>
      </c>
      <c r="ZC44" s="247"/>
      <c r="ZD44" s="247"/>
      <c r="ZE44" s="247"/>
      <c r="ZF44" s="247"/>
      <c r="ZG44" s="247"/>
      <c r="ZH44" s="247"/>
      <c r="ZI44" s="247"/>
      <c r="ZJ44" s="247"/>
      <c r="ZK44" s="247"/>
      <c r="ZL44" s="247"/>
      <c r="ZM44" s="247">
        <v>15085.04</v>
      </c>
      <c r="ZN44" s="247"/>
      <c r="ZO44" s="247"/>
      <c r="ZP44" s="247"/>
      <c r="ZQ44" s="247"/>
      <c r="ZR44" s="247"/>
      <c r="ZS44" s="247"/>
      <c r="ZT44" s="247"/>
      <c r="ZU44" s="247"/>
      <c r="ZV44" s="247"/>
      <c r="ZW44" s="247"/>
      <c r="ZX44" s="247"/>
      <c r="ZY44" s="247"/>
      <c r="ZZ44" s="247"/>
      <c r="AAA44" s="247"/>
      <c r="AAB44" s="247">
        <v>1883.76</v>
      </c>
      <c r="AAC44" s="247"/>
      <c r="AAD44" s="247"/>
      <c r="AAE44" s="247"/>
      <c r="AAF44" s="247"/>
      <c r="AAG44" s="247"/>
      <c r="AAH44" s="247"/>
      <c r="AAI44" s="247"/>
      <c r="AAJ44" s="247"/>
      <c r="AAK44" s="247"/>
      <c r="AAL44" s="247"/>
      <c r="AAM44" s="247">
        <v>15085.04</v>
      </c>
      <c r="AAN44" s="247"/>
      <c r="AAO44" s="247"/>
      <c r="AAP44" s="247"/>
      <c r="AAQ44" s="247"/>
      <c r="AAR44" s="247"/>
      <c r="AAS44" s="247"/>
      <c r="AAT44" s="247"/>
      <c r="AAU44" s="247"/>
      <c r="AAV44" s="247"/>
      <c r="AAW44" s="247"/>
      <c r="AAX44" s="247"/>
      <c r="AAY44" s="247"/>
      <c r="AAZ44" s="247"/>
      <c r="ABA44" s="248"/>
      <c r="ABB44" s="247">
        <v>32492.78</v>
      </c>
      <c r="ABC44" s="247"/>
      <c r="ABD44" s="247"/>
      <c r="ABE44" s="247"/>
      <c r="ABF44" s="247"/>
      <c r="ABG44" s="247"/>
      <c r="ABH44" s="247"/>
      <c r="ABI44" s="247"/>
      <c r="ABJ44" s="247"/>
      <c r="ABK44" s="247"/>
      <c r="ABL44" s="247"/>
      <c r="ABM44" s="247">
        <v>91756.42</v>
      </c>
      <c r="ABN44" s="247"/>
      <c r="ABO44" s="247"/>
      <c r="ABP44" s="247"/>
      <c r="ABQ44" s="247"/>
      <c r="ABR44" s="247"/>
      <c r="ABS44" s="247"/>
      <c r="ABT44" s="247"/>
      <c r="ABU44" s="247"/>
      <c r="ABV44" s="247"/>
      <c r="ABW44" s="247"/>
      <c r="ABX44" s="247"/>
      <c r="ABY44" s="247"/>
      <c r="ABZ44" s="247"/>
      <c r="ACA44" s="247"/>
      <c r="ACB44" s="247">
        <v>32492.78</v>
      </c>
      <c r="ACC44" s="247"/>
      <c r="ACD44" s="247"/>
      <c r="ACE44" s="247"/>
      <c r="ACF44" s="247"/>
      <c r="ACG44" s="247"/>
      <c r="ACH44" s="247"/>
      <c r="ACI44" s="247"/>
      <c r="ACJ44" s="247"/>
      <c r="ACK44" s="247"/>
      <c r="ACL44" s="247"/>
      <c r="ACM44" s="247">
        <v>91756.42</v>
      </c>
      <c r="ACN44" s="247"/>
      <c r="ACO44" s="247"/>
      <c r="ACP44" s="247"/>
      <c r="ACQ44" s="247"/>
      <c r="ACR44" s="247"/>
      <c r="ACS44" s="247"/>
      <c r="ACT44" s="247"/>
      <c r="ACU44" s="247"/>
      <c r="ACV44" s="247"/>
      <c r="ACW44" s="247"/>
      <c r="ACX44" s="247"/>
      <c r="ACY44" s="247"/>
      <c r="ACZ44" s="247"/>
      <c r="ADA44" s="248"/>
      <c r="ADB44" s="247">
        <v>2920</v>
      </c>
      <c r="ADC44" s="247"/>
      <c r="ADD44" s="247"/>
      <c r="ADE44" s="247"/>
      <c r="ADF44" s="247"/>
      <c r="ADG44" s="247"/>
      <c r="ADH44" s="247"/>
      <c r="ADI44" s="247"/>
      <c r="ADJ44" s="247"/>
      <c r="ADK44" s="247"/>
      <c r="ADL44" s="247"/>
      <c r="ADM44" s="247">
        <v>4000</v>
      </c>
      <c r="ADN44" s="247"/>
      <c r="ADO44" s="247"/>
      <c r="ADP44" s="247"/>
      <c r="ADQ44" s="247"/>
      <c r="ADR44" s="247"/>
      <c r="ADS44" s="247"/>
      <c r="ADT44" s="247"/>
      <c r="ADU44" s="247"/>
      <c r="ADV44" s="247"/>
      <c r="ADW44" s="247"/>
      <c r="ADX44" s="247"/>
      <c r="ADY44" s="247"/>
      <c r="ADZ44" s="247"/>
      <c r="AEA44" s="247"/>
      <c r="AEB44" s="247">
        <v>2920</v>
      </c>
      <c r="AEC44" s="247"/>
      <c r="AED44" s="247"/>
      <c r="AEE44" s="247"/>
      <c r="AEF44" s="247"/>
      <c r="AEG44" s="247"/>
      <c r="AEH44" s="247"/>
      <c r="AEI44" s="247"/>
      <c r="AEJ44" s="247"/>
      <c r="AEK44" s="247"/>
      <c r="AEL44" s="247"/>
      <c r="AEM44" s="247">
        <v>4000</v>
      </c>
      <c r="AEN44" s="247"/>
      <c r="AEO44" s="247"/>
      <c r="AEP44" s="247"/>
      <c r="AEQ44" s="247"/>
      <c r="AER44" s="247"/>
      <c r="AES44" s="247"/>
      <c r="AET44" s="247"/>
      <c r="AEU44" s="247"/>
      <c r="AEV44" s="247"/>
      <c r="AEW44" s="247"/>
      <c r="AEX44" s="247"/>
      <c r="AEY44" s="247"/>
      <c r="AEZ44" s="247"/>
      <c r="AFA44" s="248"/>
      <c r="AFB44" s="247">
        <v>217.69</v>
      </c>
      <c r="AFC44" s="247"/>
      <c r="AFD44" s="247"/>
      <c r="AFE44" s="247"/>
      <c r="AFF44" s="247"/>
      <c r="AFG44" s="247"/>
      <c r="AFH44" s="247"/>
      <c r="AFI44" s="247"/>
      <c r="AFJ44" s="247"/>
      <c r="AFK44" s="247"/>
      <c r="AFL44" s="247"/>
      <c r="AFM44" s="247">
        <v>7864.64</v>
      </c>
      <c r="AFN44" s="247"/>
      <c r="AFO44" s="247"/>
      <c r="AFP44" s="247"/>
      <c r="AFQ44" s="247"/>
      <c r="AFR44" s="247"/>
      <c r="AFS44" s="247"/>
      <c r="AFT44" s="247"/>
      <c r="AFU44" s="247"/>
      <c r="AFV44" s="247"/>
      <c r="AFW44" s="247"/>
      <c r="AFX44" s="247"/>
      <c r="AFY44" s="247"/>
      <c r="AFZ44" s="247"/>
      <c r="AGA44" s="247"/>
      <c r="AGB44" s="247">
        <v>217.69</v>
      </c>
      <c r="AGC44" s="247"/>
      <c r="AGD44" s="247"/>
      <c r="AGE44" s="247"/>
      <c r="AGF44" s="247"/>
      <c r="AGG44" s="247"/>
      <c r="AGH44" s="247"/>
      <c r="AGI44" s="247"/>
      <c r="AGJ44" s="247"/>
      <c r="AGK44" s="247"/>
      <c r="AGL44" s="247"/>
      <c r="AGM44" s="247">
        <v>7864.64</v>
      </c>
      <c r="AGN44" s="247"/>
      <c r="AGO44" s="247"/>
      <c r="AGP44" s="247"/>
      <c r="AGQ44" s="247"/>
      <c r="AGR44" s="247"/>
      <c r="AGS44" s="247"/>
      <c r="AGT44" s="247"/>
      <c r="AGU44" s="247"/>
      <c r="AGV44" s="247"/>
      <c r="AGW44" s="247"/>
      <c r="AGX44" s="247"/>
      <c r="AGY44" s="247"/>
      <c r="AGZ44" s="247"/>
      <c r="AHA44" s="248"/>
      <c r="AHB44" s="247">
        <v>14481.26</v>
      </c>
      <c r="AHC44" s="247"/>
      <c r="AHD44" s="247"/>
      <c r="AHE44" s="247"/>
      <c r="AHF44" s="247"/>
      <c r="AHG44" s="247"/>
      <c r="AHH44" s="247"/>
      <c r="AHI44" s="247"/>
      <c r="AHJ44" s="247"/>
      <c r="AHK44" s="247"/>
      <c r="AHL44" s="247"/>
      <c r="AHM44" s="247">
        <v>49761.34</v>
      </c>
      <c r="AHN44" s="247"/>
      <c r="AHO44" s="247"/>
      <c r="AHP44" s="247"/>
      <c r="AHQ44" s="247"/>
      <c r="AHR44" s="247"/>
      <c r="AHS44" s="247"/>
      <c r="AHT44" s="247"/>
      <c r="AHU44" s="247"/>
      <c r="AHV44" s="247"/>
      <c r="AHW44" s="247"/>
      <c r="AHX44" s="247"/>
      <c r="AHY44" s="247"/>
      <c r="AHZ44" s="247"/>
      <c r="AIA44" s="247"/>
      <c r="AIB44" s="247">
        <v>14481.26</v>
      </c>
      <c r="AIC44" s="247"/>
      <c r="AID44" s="247"/>
      <c r="AIE44" s="247"/>
      <c r="AIF44" s="247"/>
      <c r="AIG44" s="247"/>
      <c r="AIH44" s="247"/>
      <c r="AII44" s="247"/>
      <c r="AIJ44" s="247"/>
      <c r="AIK44" s="247"/>
      <c r="AIL44" s="247"/>
      <c r="AIM44" s="247">
        <v>49761.34</v>
      </c>
      <c r="AIN44" s="247"/>
      <c r="AIO44" s="247"/>
      <c r="AIP44" s="247"/>
      <c r="AIQ44" s="247"/>
      <c r="AIR44" s="247"/>
      <c r="AIS44" s="247"/>
      <c r="AIT44" s="247"/>
      <c r="AIU44" s="247"/>
      <c r="AIV44" s="247"/>
      <c r="AIW44" s="247"/>
      <c r="AIX44" s="247"/>
      <c r="AIY44" s="247"/>
      <c r="AIZ44" s="247"/>
      <c r="AJA44" s="248"/>
      <c r="AJB44" s="247">
        <v>975</v>
      </c>
      <c r="AJC44" s="247"/>
      <c r="AJD44" s="247"/>
      <c r="AJE44" s="247"/>
      <c r="AJF44" s="247"/>
      <c r="AJG44" s="247"/>
      <c r="AJH44" s="247"/>
      <c r="AJI44" s="247"/>
      <c r="AJJ44" s="247"/>
      <c r="AJK44" s="247"/>
      <c r="AJL44" s="247"/>
      <c r="AJM44" s="247">
        <v>5450</v>
      </c>
      <c r="AJN44" s="247"/>
      <c r="AJO44" s="247"/>
      <c r="AJP44" s="247"/>
      <c r="AJQ44" s="247"/>
      <c r="AJR44" s="247"/>
      <c r="AJS44" s="247"/>
      <c r="AJT44" s="247"/>
      <c r="AJU44" s="247"/>
      <c r="AJV44" s="247"/>
      <c r="AJW44" s="247"/>
      <c r="AJX44" s="247"/>
      <c r="AJY44" s="247"/>
      <c r="AJZ44" s="247"/>
      <c r="AKA44" s="247"/>
      <c r="AKB44" s="247">
        <v>975</v>
      </c>
      <c r="AKC44" s="247"/>
      <c r="AKD44" s="247"/>
      <c r="AKE44" s="247"/>
      <c r="AKF44" s="247"/>
      <c r="AKG44" s="247"/>
      <c r="AKH44" s="247"/>
      <c r="AKI44" s="247"/>
      <c r="AKJ44" s="247"/>
      <c r="AKK44" s="247"/>
      <c r="AKL44" s="247"/>
      <c r="AKM44" s="247">
        <v>5450</v>
      </c>
      <c r="AKN44" s="247"/>
      <c r="AKO44" s="247"/>
      <c r="AKP44" s="247"/>
      <c r="AKQ44" s="247"/>
      <c r="AKR44" s="247"/>
      <c r="AKS44" s="247"/>
      <c r="AKT44" s="247"/>
      <c r="AKU44" s="247"/>
      <c r="AKV44" s="247"/>
      <c r="AKW44" s="247"/>
      <c r="AKX44" s="247"/>
      <c r="AKY44" s="247"/>
      <c r="AKZ44" s="247"/>
      <c r="ALA44" s="248"/>
      <c r="ALB44" s="247">
        <v>0</v>
      </c>
      <c r="ALC44" s="247"/>
      <c r="ALD44" s="247"/>
      <c r="ALE44" s="247"/>
      <c r="ALF44" s="247"/>
      <c r="ALG44" s="247"/>
      <c r="ALH44" s="247"/>
      <c r="ALI44" s="247"/>
      <c r="ALJ44" s="247"/>
      <c r="ALK44" s="247"/>
      <c r="ALL44" s="247"/>
      <c r="ALM44" s="247">
        <v>0</v>
      </c>
      <c r="ALN44" s="247"/>
      <c r="ALO44" s="247"/>
      <c r="ALP44" s="247"/>
      <c r="ALQ44" s="247"/>
      <c r="ALR44" s="247"/>
      <c r="ALS44" s="247"/>
      <c r="ALT44" s="247"/>
      <c r="ALU44" s="247"/>
      <c r="ALV44" s="247"/>
      <c r="ALW44" s="247"/>
      <c r="ALX44" s="247"/>
      <c r="ALY44" s="247"/>
      <c r="ALZ44" s="247"/>
      <c r="AMA44" s="247"/>
      <c r="AMB44" s="247">
        <v>0</v>
      </c>
      <c r="AMC44" s="247"/>
      <c r="AMD44" s="247"/>
      <c r="AME44" s="247"/>
      <c r="AMF44" s="247"/>
      <c r="AMG44" s="247"/>
      <c r="AMH44" s="247"/>
      <c r="AMI44" s="247"/>
      <c r="AMJ44" s="247"/>
      <c r="AMK44" s="247"/>
      <c r="AML44" s="247"/>
      <c r="AMM44" s="247">
        <v>0</v>
      </c>
      <c r="AMN44" s="247"/>
      <c r="AMO44" s="247"/>
      <c r="AMP44" s="247"/>
      <c r="AMQ44" s="247"/>
      <c r="AMR44" s="247"/>
      <c r="AMS44" s="247"/>
      <c r="AMT44" s="247"/>
      <c r="AMU44" s="247"/>
      <c r="AMV44" s="247"/>
      <c r="AMW44" s="247"/>
      <c r="AMX44" s="247"/>
      <c r="AMY44" s="247"/>
      <c r="AMZ44" s="247"/>
      <c r="ANA44" s="248"/>
      <c r="ANB44" s="247">
        <v>750</v>
      </c>
      <c r="ANC44" s="247"/>
      <c r="AND44" s="247"/>
      <c r="ANE44" s="247"/>
      <c r="ANF44" s="247"/>
      <c r="ANG44" s="247"/>
      <c r="ANH44" s="247"/>
      <c r="ANI44" s="247"/>
      <c r="ANJ44" s="247"/>
      <c r="ANK44" s="247"/>
      <c r="ANL44" s="247"/>
      <c r="ANM44" s="247">
        <v>11750</v>
      </c>
      <c r="ANN44" s="247"/>
      <c r="ANO44" s="247"/>
      <c r="ANP44" s="247"/>
      <c r="ANQ44" s="247"/>
      <c r="ANR44" s="247"/>
      <c r="ANS44" s="247"/>
      <c r="ANT44" s="247"/>
      <c r="ANU44" s="247"/>
      <c r="ANV44" s="247"/>
      <c r="ANW44" s="247"/>
      <c r="ANX44" s="247"/>
      <c r="ANY44" s="247"/>
      <c r="ANZ44" s="247"/>
      <c r="AOA44" s="247"/>
      <c r="AOB44" s="247">
        <v>750</v>
      </c>
      <c r="AOC44" s="247"/>
      <c r="AOD44" s="247"/>
      <c r="AOE44" s="247"/>
      <c r="AOF44" s="247"/>
      <c r="AOG44" s="247"/>
      <c r="AOH44" s="247"/>
      <c r="AOI44" s="247"/>
      <c r="AOJ44" s="247"/>
      <c r="AOK44" s="247"/>
      <c r="AOL44" s="247"/>
      <c r="AOM44" s="247">
        <v>11750</v>
      </c>
      <c r="AON44" s="247"/>
      <c r="AOO44" s="247"/>
      <c r="AOP44" s="247"/>
      <c r="AOQ44" s="247"/>
      <c r="AOR44" s="247"/>
      <c r="AOS44" s="247"/>
      <c r="AOT44" s="247"/>
      <c r="AOU44" s="247"/>
      <c r="AOV44" s="247"/>
      <c r="AOW44" s="247"/>
      <c r="AOX44" s="247"/>
      <c r="AOY44" s="247"/>
      <c r="AOZ44" s="247"/>
      <c r="APA44" s="248"/>
      <c r="APB44" s="247">
        <v>3432</v>
      </c>
      <c r="APC44" s="247"/>
      <c r="APD44" s="247"/>
      <c r="APE44" s="247"/>
      <c r="APF44" s="247"/>
      <c r="APG44" s="247"/>
      <c r="APH44" s="247"/>
      <c r="API44" s="247"/>
      <c r="APJ44" s="247"/>
      <c r="APK44" s="247"/>
      <c r="APL44" s="247"/>
      <c r="APM44" s="247">
        <v>12096</v>
      </c>
      <c r="APN44" s="247"/>
      <c r="APO44" s="247"/>
      <c r="APP44" s="247"/>
      <c r="APQ44" s="247"/>
      <c r="APR44" s="247"/>
      <c r="APS44" s="247"/>
      <c r="APT44" s="247"/>
      <c r="APU44" s="247"/>
      <c r="APV44" s="247"/>
      <c r="APW44" s="247"/>
      <c r="APX44" s="247"/>
      <c r="APY44" s="247"/>
      <c r="APZ44" s="247"/>
      <c r="AQA44" s="247"/>
      <c r="AQB44" s="247">
        <v>3432</v>
      </c>
      <c r="AQC44" s="247"/>
      <c r="AQD44" s="247"/>
      <c r="AQE44" s="247"/>
      <c r="AQF44" s="247"/>
      <c r="AQG44" s="247"/>
      <c r="AQH44" s="247"/>
      <c r="AQI44" s="247"/>
      <c r="AQJ44" s="247"/>
      <c r="AQK44" s="247"/>
      <c r="AQL44" s="247"/>
      <c r="AQM44" s="247">
        <v>12096</v>
      </c>
      <c r="AQN44" s="247"/>
      <c r="AQO44" s="247"/>
      <c r="AQP44" s="247"/>
      <c r="AQQ44" s="247"/>
      <c r="AQR44" s="247"/>
      <c r="AQS44" s="247"/>
      <c r="AQT44" s="247"/>
      <c r="AQU44" s="247"/>
      <c r="AQV44" s="247"/>
      <c r="AQW44" s="247"/>
      <c r="AQX44" s="247"/>
      <c r="AQY44" s="247"/>
      <c r="AQZ44" s="247"/>
      <c r="ARA44" s="248"/>
      <c r="ARB44" s="247">
        <v>2396.6</v>
      </c>
      <c r="ARC44" s="247"/>
      <c r="ARD44" s="247"/>
      <c r="ARE44" s="247"/>
      <c r="ARF44" s="247"/>
      <c r="ARG44" s="247"/>
      <c r="ARH44" s="247"/>
      <c r="ARI44" s="247"/>
      <c r="ARJ44" s="247"/>
      <c r="ARK44" s="247"/>
      <c r="ARL44" s="247"/>
      <c r="ARM44" s="247">
        <v>10688.95</v>
      </c>
      <c r="ARN44" s="247"/>
      <c r="ARO44" s="247"/>
      <c r="ARP44" s="247"/>
      <c r="ARQ44" s="247"/>
      <c r="ARR44" s="247"/>
      <c r="ARS44" s="247"/>
      <c r="ART44" s="247"/>
      <c r="ARU44" s="247"/>
      <c r="ARV44" s="247"/>
      <c r="ARW44" s="247"/>
      <c r="ARX44" s="247"/>
      <c r="ARY44" s="247"/>
      <c r="ARZ44" s="247"/>
      <c r="ASA44" s="247"/>
      <c r="ASB44" s="247">
        <v>2396.6</v>
      </c>
      <c r="ASC44" s="247"/>
      <c r="ASD44" s="247"/>
      <c r="ASE44" s="247"/>
      <c r="ASF44" s="247"/>
      <c r="ASG44" s="247"/>
      <c r="ASH44" s="247"/>
      <c r="ASI44" s="247"/>
      <c r="ASJ44" s="247"/>
      <c r="ASK44" s="247"/>
      <c r="ASL44" s="247"/>
      <c r="ASM44" s="247">
        <v>10688.95</v>
      </c>
      <c r="ASN44" s="247"/>
      <c r="ASO44" s="247"/>
      <c r="ASP44" s="247"/>
      <c r="ASQ44" s="247"/>
      <c r="ASR44" s="247"/>
      <c r="ASS44" s="247"/>
      <c r="AST44" s="247"/>
      <c r="ASU44" s="247"/>
      <c r="ASV44" s="247"/>
      <c r="ASW44" s="247"/>
      <c r="ASX44" s="247"/>
      <c r="ASY44" s="247"/>
      <c r="ASZ44" s="247"/>
      <c r="ATA44" s="248"/>
      <c r="ATB44" s="247">
        <v>250</v>
      </c>
      <c r="ATC44" s="247"/>
      <c r="ATD44" s="247"/>
      <c r="ATE44" s="247"/>
      <c r="ATF44" s="247"/>
      <c r="ATG44" s="247"/>
      <c r="ATH44" s="247"/>
      <c r="ATI44" s="247"/>
      <c r="ATJ44" s="247"/>
      <c r="ATK44" s="247"/>
      <c r="ATL44" s="247"/>
      <c r="ATM44" s="247">
        <v>1500</v>
      </c>
      <c r="ATN44" s="247"/>
      <c r="ATO44" s="247"/>
      <c r="ATP44" s="247"/>
      <c r="ATQ44" s="247"/>
      <c r="ATR44" s="247"/>
      <c r="ATS44" s="247"/>
      <c r="ATT44" s="247"/>
      <c r="ATU44" s="247"/>
      <c r="ATV44" s="247"/>
      <c r="ATW44" s="247"/>
      <c r="ATX44" s="247"/>
      <c r="ATY44" s="247"/>
      <c r="ATZ44" s="247"/>
      <c r="AUA44" s="247"/>
      <c r="AUB44" s="247">
        <v>250</v>
      </c>
      <c r="AUC44" s="247"/>
      <c r="AUD44" s="247"/>
      <c r="AUE44" s="247"/>
      <c r="AUF44" s="247"/>
      <c r="AUG44" s="247"/>
      <c r="AUH44" s="247"/>
      <c r="AUI44" s="247"/>
      <c r="AUJ44" s="247"/>
      <c r="AUK44" s="247"/>
      <c r="AUL44" s="247"/>
      <c r="AUM44" s="247">
        <v>1500</v>
      </c>
      <c r="AUN44" s="247"/>
      <c r="AUO44" s="247"/>
      <c r="AUP44" s="247"/>
      <c r="AUQ44" s="247"/>
      <c r="AUR44" s="247"/>
      <c r="AUS44" s="247"/>
      <c r="AUT44" s="247"/>
      <c r="AUU44" s="247"/>
      <c r="AUV44" s="247"/>
      <c r="AUW44" s="247"/>
      <c r="AUX44" s="247"/>
      <c r="AUY44" s="247"/>
      <c r="AUZ44" s="247"/>
      <c r="AVA44" s="248"/>
      <c r="AVB44" s="247">
        <v>13003</v>
      </c>
      <c r="AVC44" s="247"/>
      <c r="AVD44" s="247"/>
      <c r="AVE44" s="247"/>
      <c r="AVF44" s="247"/>
      <c r="AVG44" s="247"/>
      <c r="AVH44" s="247"/>
      <c r="AVI44" s="247"/>
      <c r="AVJ44" s="247"/>
      <c r="AVK44" s="247"/>
      <c r="AVL44" s="247"/>
      <c r="AVM44" s="247">
        <v>17395</v>
      </c>
      <c r="AVN44" s="247"/>
      <c r="AVO44" s="247"/>
      <c r="AVP44" s="247"/>
      <c r="AVQ44" s="247"/>
      <c r="AVR44" s="247"/>
      <c r="AVS44" s="247"/>
      <c r="AVT44" s="247"/>
      <c r="AVU44" s="247"/>
      <c r="AVV44" s="247"/>
      <c r="AVW44" s="247"/>
      <c r="AVX44" s="247"/>
      <c r="AVY44" s="247"/>
      <c r="AVZ44" s="247"/>
      <c r="AWA44" s="247"/>
      <c r="AWB44" s="247">
        <v>13003</v>
      </c>
      <c r="AWC44" s="247"/>
      <c r="AWD44" s="247"/>
      <c r="AWE44" s="247"/>
      <c r="AWF44" s="247"/>
      <c r="AWG44" s="247"/>
      <c r="AWH44" s="247"/>
      <c r="AWI44" s="247"/>
      <c r="AWJ44" s="247"/>
      <c r="AWK44" s="247"/>
      <c r="AWL44" s="247"/>
      <c r="AWM44" s="247">
        <v>17395</v>
      </c>
      <c r="AWN44" s="247"/>
      <c r="AWO44" s="247"/>
      <c r="AWP44" s="247"/>
      <c r="AWQ44" s="247"/>
      <c r="AWR44" s="247"/>
      <c r="AWS44" s="247"/>
      <c r="AWT44" s="247"/>
      <c r="AWU44" s="247"/>
      <c r="AWV44" s="247"/>
      <c r="AWW44" s="247"/>
      <c r="AWX44" s="247"/>
      <c r="AWY44" s="247"/>
      <c r="AWZ44" s="247"/>
      <c r="AXA44" s="248"/>
      <c r="AXB44" s="247">
        <v>20990.87</v>
      </c>
      <c r="AXC44" s="247"/>
      <c r="AXD44" s="247"/>
      <c r="AXE44" s="247"/>
      <c r="AXF44" s="247"/>
      <c r="AXG44" s="247"/>
      <c r="AXH44" s="247"/>
      <c r="AXI44" s="247"/>
      <c r="AXJ44" s="247"/>
      <c r="AXK44" s="247"/>
      <c r="AXL44" s="247"/>
      <c r="AXM44" s="247">
        <v>23024.87</v>
      </c>
      <c r="AXN44" s="247"/>
      <c r="AXO44" s="247"/>
      <c r="AXP44" s="247"/>
      <c r="AXQ44" s="247"/>
      <c r="AXR44" s="247"/>
      <c r="AXS44" s="247"/>
      <c r="AXT44" s="247"/>
      <c r="AXU44" s="247"/>
      <c r="AXV44" s="247"/>
      <c r="AXW44" s="247"/>
      <c r="AXX44" s="247"/>
      <c r="AXY44" s="247"/>
      <c r="AXZ44" s="247"/>
      <c r="AYA44" s="247"/>
      <c r="AYB44" s="247">
        <v>20990.87</v>
      </c>
      <c r="AYC44" s="247"/>
      <c r="AYD44" s="247"/>
      <c r="AYE44" s="247"/>
      <c r="AYF44" s="247"/>
      <c r="AYG44" s="247"/>
      <c r="AYH44" s="247"/>
      <c r="AYI44" s="247"/>
      <c r="AYJ44" s="247"/>
      <c r="AYK44" s="247"/>
      <c r="AYL44" s="247"/>
      <c r="AYM44" s="247">
        <v>23024.87</v>
      </c>
      <c r="AYN44" s="247"/>
      <c r="AYO44" s="247"/>
      <c r="AYP44" s="247"/>
      <c r="AYQ44" s="247"/>
      <c r="AYR44" s="247"/>
      <c r="AYS44" s="247"/>
      <c r="AYT44" s="247"/>
      <c r="AYU44" s="247"/>
      <c r="AYV44" s="247"/>
      <c r="AYW44" s="247"/>
      <c r="AYX44" s="247"/>
      <c r="AYY44" s="247"/>
      <c r="AYZ44" s="247"/>
      <c r="AZA44" s="248"/>
      <c r="AZB44" s="247">
        <v>2440</v>
      </c>
      <c r="AZC44" s="247"/>
      <c r="AZD44" s="247"/>
      <c r="AZE44" s="247"/>
      <c r="AZF44" s="247"/>
      <c r="AZG44" s="247"/>
      <c r="AZH44" s="247"/>
      <c r="AZI44" s="247"/>
      <c r="AZJ44" s="247"/>
      <c r="AZK44" s="247"/>
      <c r="AZL44" s="247"/>
      <c r="AZM44" s="247">
        <v>5240</v>
      </c>
      <c r="AZN44" s="247"/>
      <c r="AZO44" s="247"/>
      <c r="AZP44" s="247"/>
      <c r="AZQ44" s="247"/>
      <c r="AZR44" s="247"/>
      <c r="AZS44" s="247"/>
      <c r="AZT44" s="247"/>
      <c r="AZU44" s="247"/>
      <c r="AZV44" s="247"/>
      <c r="AZW44" s="247"/>
      <c r="AZX44" s="247"/>
      <c r="AZY44" s="247"/>
      <c r="AZZ44" s="247"/>
      <c r="BAA44" s="247"/>
      <c r="BAB44" s="247">
        <v>2440</v>
      </c>
      <c r="BAC44" s="247"/>
      <c r="BAD44" s="247"/>
      <c r="BAE44" s="247"/>
      <c r="BAF44" s="247"/>
      <c r="BAG44" s="247"/>
      <c r="BAH44" s="247"/>
      <c r="BAI44" s="247"/>
      <c r="BAJ44" s="247"/>
      <c r="BAK44" s="247"/>
      <c r="BAL44" s="247"/>
      <c r="BAM44" s="247">
        <v>5240</v>
      </c>
      <c r="BAN44" s="247"/>
      <c r="BAO44" s="247"/>
      <c r="BAP44" s="247"/>
      <c r="BAQ44" s="247"/>
      <c r="BAR44" s="247"/>
      <c r="BAS44" s="247"/>
      <c r="BAT44" s="247"/>
      <c r="BAU44" s="247"/>
      <c r="BAV44" s="247"/>
      <c r="BAW44" s="247"/>
      <c r="BAX44" s="247"/>
      <c r="BAY44" s="247"/>
      <c r="BAZ44" s="247"/>
      <c r="BBA44" s="248"/>
      <c r="BBB44" s="247">
        <v>247420.18</v>
      </c>
      <c r="BBC44" s="247"/>
      <c r="BBD44" s="247"/>
      <c r="BBE44" s="247"/>
      <c r="BBF44" s="247"/>
      <c r="BBG44" s="247"/>
      <c r="BBH44" s="247"/>
      <c r="BBI44" s="247"/>
      <c r="BBJ44" s="247"/>
      <c r="BBK44" s="247"/>
      <c r="BBL44" s="247"/>
      <c r="BBM44" s="247">
        <v>515802.54</v>
      </c>
      <c r="BBN44" s="247"/>
      <c r="BBO44" s="247"/>
      <c r="BBP44" s="247"/>
      <c r="BBQ44" s="247"/>
      <c r="BBR44" s="247"/>
      <c r="BBS44" s="247"/>
      <c r="BBT44" s="247"/>
      <c r="BBU44" s="247"/>
      <c r="BBV44" s="247"/>
      <c r="BBW44" s="247"/>
      <c r="BBX44" s="247"/>
      <c r="BBY44" s="247"/>
      <c r="BBZ44" s="247"/>
      <c r="BCA44" s="247"/>
      <c r="BCB44" s="247">
        <v>247420.18</v>
      </c>
      <c r="BCC44" s="247"/>
      <c r="BCD44" s="247"/>
      <c r="BCE44" s="247"/>
      <c r="BCF44" s="247"/>
      <c r="BCG44" s="247"/>
      <c r="BCH44" s="247"/>
      <c r="BCI44" s="247"/>
      <c r="BCJ44" s="247"/>
      <c r="BCK44" s="247"/>
      <c r="BCL44" s="247"/>
      <c r="BCM44" s="247">
        <v>515802.54</v>
      </c>
      <c r="BCN44" s="247"/>
      <c r="BCO44" s="247"/>
      <c r="BCP44" s="247"/>
      <c r="BCQ44" s="247"/>
      <c r="BCR44" s="247"/>
      <c r="BCS44" s="247"/>
      <c r="BCT44" s="247"/>
      <c r="BCU44" s="247"/>
      <c r="BCV44" s="247"/>
      <c r="BCW44" s="247"/>
      <c r="BCX44" s="247"/>
      <c r="BCY44" s="247"/>
      <c r="BCZ44" s="247"/>
      <c r="BDA44" s="248"/>
      <c r="BDB44" s="247">
        <v>5139.57</v>
      </c>
      <c r="BDC44" s="247"/>
      <c r="BDD44" s="247"/>
      <c r="BDE44" s="247"/>
      <c r="BDF44" s="247"/>
      <c r="BDG44" s="247"/>
      <c r="BDH44" s="247"/>
      <c r="BDI44" s="247"/>
      <c r="BDJ44" s="247"/>
      <c r="BDK44" s="247"/>
      <c r="BDL44" s="247"/>
      <c r="BDM44" s="247">
        <v>59732.92</v>
      </c>
      <c r="BDN44" s="247"/>
      <c r="BDO44" s="247"/>
      <c r="BDP44" s="247"/>
      <c r="BDQ44" s="247"/>
      <c r="BDR44" s="247"/>
      <c r="BDS44" s="247"/>
      <c r="BDT44" s="247"/>
      <c r="BDU44" s="247"/>
      <c r="BDV44" s="247"/>
      <c r="BDW44" s="247"/>
      <c r="BDX44" s="247"/>
      <c r="BDY44" s="247"/>
      <c r="BDZ44" s="247"/>
      <c r="BEA44" s="247"/>
      <c r="BEB44" s="247">
        <v>5139.57</v>
      </c>
      <c r="BEC44" s="247"/>
      <c r="BED44" s="247"/>
      <c r="BEE44" s="247"/>
      <c r="BEF44" s="247"/>
      <c r="BEG44" s="247"/>
      <c r="BEH44" s="247"/>
      <c r="BEI44" s="247"/>
      <c r="BEJ44" s="247"/>
      <c r="BEK44" s="247"/>
      <c r="BEL44" s="247"/>
      <c r="BEM44" s="247">
        <v>59732.92</v>
      </c>
      <c r="BEN44" s="247"/>
      <c r="BEO44" s="247"/>
      <c r="BEP44" s="247"/>
      <c r="BEQ44" s="247"/>
      <c r="BER44" s="247"/>
      <c r="BES44" s="247"/>
      <c r="BET44" s="247"/>
      <c r="BEU44" s="247"/>
      <c r="BEV44" s="247"/>
      <c r="BEW44" s="247"/>
      <c r="BEX44" s="247"/>
      <c r="BEY44" s="247"/>
      <c r="BEZ44" s="247"/>
      <c r="BFA44" s="248"/>
      <c r="BFB44" s="247">
        <v>23720</v>
      </c>
      <c r="BFC44" s="247"/>
      <c r="BFD44" s="247"/>
      <c r="BFE44" s="247"/>
      <c r="BFF44" s="247"/>
      <c r="BFG44" s="247"/>
      <c r="BFH44" s="247"/>
      <c r="BFI44" s="247"/>
      <c r="BFJ44" s="247"/>
      <c r="BFK44" s="247"/>
      <c r="BFL44" s="247"/>
      <c r="BFM44" s="247">
        <v>40781.69</v>
      </c>
      <c r="BFN44" s="247"/>
      <c r="BFO44" s="247"/>
      <c r="BFP44" s="247"/>
      <c r="BFQ44" s="247"/>
      <c r="BFR44" s="247"/>
      <c r="BFS44" s="247"/>
      <c r="BFT44" s="247"/>
      <c r="BFU44" s="247"/>
      <c r="BFV44" s="247"/>
      <c r="BFW44" s="247"/>
      <c r="BFX44" s="247"/>
      <c r="BFY44" s="247"/>
      <c r="BFZ44" s="247"/>
      <c r="BGA44" s="247"/>
      <c r="BGB44" s="247">
        <v>23720</v>
      </c>
      <c r="BGC44" s="247"/>
      <c r="BGD44" s="247"/>
      <c r="BGE44" s="247"/>
      <c r="BGF44" s="247"/>
      <c r="BGG44" s="247"/>
      <c r="BGH44" s="247"/>
      <c r="BGI44" s="247"/>
      <c r="BGJ44" s="247"/>
      <c r="BGK44" s="247"/>
      <c r="BGL44" s="247"/>
      <c r="BGM44" s="247">
        <v>40781.69</v>
      </c>
      <c r="BGN44" s="247"/>
      <c r="BGO44" s="247"/>
      <c r="BGP44" s="247"/>
      <c r="BGQ44" s="247"/>
      <c r="BGR44" s="247"/>
      <c r="BGS44" s="247"/>
      <c r="BGT44" s="247"/>
      <c r="BGU44" s="247"/>
      <c r="BGV44" s="247"/>
      <c r="BGW44" s="247"/>
      <c r="BGX44" s="247"/>
      <c r="BGY44" s="247"/>
      <c r="BGZ44" s="247"/>
      <c r="BHA44" s="248"/>
      <c r="BHB44" s="247">
        <v>213319.14</v>
      </c>
      <c r="BHC44" s="247"/>
      <c r="BHD44" s="247"/>
      <c r="BHE44" s="247"/>
      <c r="BHF44" s="247"/>
      <c r="BHG44" s="247"/>
      <c r="BHH44" s="247"/>
      <c r="BHI44" s="247"/>
      <c r="BHJ44" s="247"/>
      <c r="BHK44" s="247"/>
      <c r="BHL44" s="247"/>
      <c r="BHM44" s="247">
        <v>350260.63</v>
      </c>
      <c r="BHN44" s="247"/>
      <c r="BHO44" s="247"/>
      <c r="BHP44" s="247"/>
      <c r="BHQ44" s="247"/>
      <c r="BHR44" s="247"/>
      <c r="BHS44" s="247"/>
      <c r="BHT44" s="247"/>
      <c r="BHU44" s="247"/>
      <c r="BHV44" s="247"/>
      <c r="BHW44" s="247"/>
      <c r="BHX44" s="247"/>
      <c r="BHY44" s="247"/>
      <c r="BHZ44" s="247"/>
      <c r="BIA44" s="247"/>
      <c r="BIB44" s="247">
        <v>213319.14</v>
      </c>
      <c r="BIC44" s="247"/>
      <c r="BID44" s="247"/>
      <c r="BIE44" s="247"/>
      <c r="BIF44" s="247"/>
      <c r="BIG44" s="247"/>
      <c r="BIH44" s="247"/>
      <c r="BII44" s="247"/>
      <c r="BIJ44" s="247"/>
      <c r="BIK44" s="247"/>
      <c r="BIL44" s="247"/>
      <c r="BIM44" s="247">
        <v>350260.63</v>
      </c>
      <c r="BIN44" s="247"/>
      <c r="BIO44" s="247"/>
      <c r="BIP44" s="247"/>
      <c r="BIQ44" s="247"/>
      <c r="BIR44" s="247"/>
      <c r="BIS44" s="247"/>
      <c r="BIT44" s="247"/>
      <c r="BIU44" s="247"/>
      <c r="BIV44" s="247"/>
      <c r="BIW44" s="247"/>
      <c r="BIX44" s="247"/>
      <c r="BIY44" s="247"/>
      <c r="BIZ44" s="247"/>
      <c r="BJA44" s="248"/>
      <c r="BJB44" s="247">
        <v>0</v>
      </c>
      <c r="BJC44" s="247"/>
      <c r="BJD44" s="247"/>
      <c r="BJE44" s="247"/>
      <c r="BJF44" s="247"/>
      <c r="BJG44" s="247"/>
      <c r="BJH44" s="247"/>
      <c r="BJI44" s="247"/>
      <c r="BJJ44" s="247"/>
      <c r="BJK44" s="247"/>
      <c r="BJL44" s="247"/>
      <c r="BJM44" s="247">
        <v>0</v>
      </c>
      <c r="BJN44" s="247"/>
      <c r="BJO44" s="247"/>
      <c r="BJP44" s="247"/>
      <c r="BJQ44" s="247"/>
      <c r="BJR44" s="247"/>
      <c r="BJS44" s="247"/>
      <c r="BJT44" s="247"/>
      <c r="BJU44" s="247"/>
      <c r="BJV44" s="247"/>
      <c r="BJW44" s="247"/>
      <c r="BJX44" s="247"/>
      <c r="BJY44" s="247"/>
      <c r="BJZ44" s="247"/>
      <c r="BKA44" s="247"/>
      <c r="BKB44" s="247">
        <v>0</v>
      </c>
      <c r="BKC44" s="247"/>
      <c r="BKD44" s="247"/>
      <c r="BKE44" s="247"/>
      <c r="BKF44" s="247"/>
      <c r="BKG44" s="247"/>
      <c r="BKH44" s="247"/>
      <c r="BKI44" s="247"/>
      <c r="BKJ44" s="247"/>
      <c r="BKK44" s="247"/>
      <c r="BKL44" s="247"/>
      <c r="BKM44" s="247">
        <v>0</v>
      </c>
      <c r="BKN44" s="247"/>
      <c r="BKO44" s="247"/>
      <c r="BKP44" s="247"/>
      <c r="BKQ44" s="247"/>
      <c r="BKR44" s="247"/>
      <c r="BKS44" s="247"/>
      <c r="BKT44" s="247"/>
      <c r="BKU44" s="247"/>
      <c r="BKV44" s="247"/>
      <c r="BKW44" s="247"/>
      <c r="BKX44" s="247"/>
      <c r="BKY44" s="247"/>
      <c r="BKZ44" s="247"/>
      <c r="BLA44" s="248"/>
      <c r="BLB44" s="247">
        <f>BMB44</f>
        <v>57666.12</v>
      </c>
      <c r="BLC44" s="247"/>
      <c r="BLD44" s="247"/>
      <c r="BLE44" s="247"/>
      <c r="BLF44" s="247"/>
      <c r="BLG44" s="247"/>
      <c r="BLH44" s="247"/>
      <c r="BLI44" s="247"/>
      <c r="BLJ44" s="247"/>
      <c r="BLK44" s="247"/>
      <c r="BLL44" s="247"/>
      <c r="BLM44" s="247">
        <f>BMM44+8887.17</f>
        <v>154305.53</v>
      </c>
      <c r="BLN44" s="247"/>
      <c r="BLO44" s="247"/>
      <c r="BLP44" s="247"/>
      <c r="BLQ44" s="247"/>
      <c r="BLR44" s="247"/>
      <c r="BLS44" s="247"/>
      <c r="BLT44" s="247"/>
      <c r="BLU44" s="247"/>
      <c r="BLV44" s="247"/>
      <c r="BLW44" s="247"/>
      <c r="BLX44" s="247"/>
      <c r="BLY44" s="247"/>
      <c r="BLZ44" s="247"/>
      <c r="BMA44" s="247"/>
      <c r="BMB44" s="247">
        <v>57666.12</v>
      </c>
      <c r="BMC44" s="247"/>
      <c r="BMD44" s="247"/>
      <c r="BME44" s="247"/>
      <c r="BMF44" s="247"/>
      <c r="BMG44" s="247"/>
      <c r="BMH44" s="247"/>
      <c r="BMI44" s="247"/>
      <c r="BMJ44" s="247"/>
      <c r="BMK44" s="247"/>
      <c r="BML44" s="247"/>
      <c r="BMM44" s="247">
        <v>145418.35999999999</v>
      </c>
      <c r="BMN44" s="247"/>
      <c r="BMO44" s="247"/>
      <c r="BMP44" s="247"/>
      <c r="BMQ44" s="247"/>
      <c r="BMR44" s="247"/>
      <c r="BMS44" s="247"/>
      <c r="BMT44" s="247"/>
      <c r="BMU44" s="247"/>
      <c r="BMV44" s="247"/>
      <c r="BMW44" s="247"/>
      <c r="BMX44" s="247"/>
      <c r="BMY44" s="247"/>
      <c r="BMZ44" s="247"/>
      <c r="BNA44" s="248"/>
      <c r="BNB44" s="31"/>
      <c r="BNC44" s="31"/>
      <c r="BND44" s="31"/>
      <c r="BNE44" s="31"/>
      <c r="BNF44" s="31"/>
      <c r="BNG44" s="31"/>
      <c r="BNH44" s="31"/>
      <c r="BNI44" s="31"/>
      <c r="BNJ44" s="31"/>
      <c r="BNK44" s="31"/>
      <c r="BNL44" s="31"/>
      <c r="BNM44" s="31"/>
      <c r="BNN44" s="31"/>
      <c r="BNO44" s="31"/>
      <c r="BNP44" s="31"/>
      <c r="BNQ44" s="31"/>
      <c r="BNR44" s="31"/>
      <c r="BNS44" s="31"/>
      <c r="BNT44" s="31"/>
      <c r="BNU44" s="31"/>
      <c r="BNV44" s="31"/>
      <c r="BNW44" s="31"/>
      <c r="BNX44" s="31"/>
      <c r="BNY44" s="31"/>
      <c r="BNZ44" s="31"/>
      <c r="BOA44" s="31"/>
      <c r="BOB44" s="31"/>
      <c r="BOC44" s="31"/>
      <c r="BOD44" s="31"/>
      <c r="BOE44" s="31"/>
      <c r="BOF44" s="31"/>
      <c r="BOG44" s="31"/>
      <c r="BOH44" s="31"/>
      <c r="BOI44" s="31"/>
      <c r="BOJ44" s="31"/>
      <c r="BOK44" s="31"/>
      <c r="BOL44" s="31"/>
      <c r="BOM44" s="31"/>
      <c r="BON44" s="31"/>
      <c r="BOO44" s="31"/>
      <c r="BOP44" s="31"/>
      <c r="BOQ44" s="31"/>
      <c r="BOR44" s="31"/>
      <c r="BOS44" s="31"/>
      <c r="BOT44" s="31"/>
      <c r="BOU44" s="31"/>
      <c r="BOV44" s="31"/>
      <c r="BOW44" s="31"/>
      <c r="BOX44" s="31"/>
      <c r="BOY44" s="31"/>
      <c r="BOZ44" s="31"/>
      <c r="BPA44" s="31"/>
    </row>
    <row r="45" spans="1:1769" s="21" customFormat="1" ht="12.75" customHeight="1">
      <c r="A45" s="249" t="s">
        <v>51</v>
      </c>
      <c r="B45" s="249"/>
      <c r="C45" s="249"/>
      <c r="D45" s="249"/>
      <c r="E45" s="249"/>
      <c r="F45" s="249"/>
      <c r="G45" s="249"/>
      <c r="H45" s="249"/>
      <c r="I45" s="249"/>
      <c r="J45" s="249"/>
      <c r="K45" s="249"/>
      <c r="L45" s="249"/>
      <c r="M45" s="249"/>
      <c r="N45" s="249"/>
      <c r="O45" s="249"/>
      <c r="P45" s="249"/>
      <c r="Q45" s="249"/>
      <c r="R45" s="249"/>
      <c r="S45" s="249"/>
      <c r="T45" s="249"/>
      <c r="U45" s="249"/>
      <c r="V45" s="249"/>
      <c r="W45" s="249"/>
      <c r="X45" s="249"/>
      <c r="Y45" s="249"/>
      <c r="Z45" s="249"/>
      <c r="AA45" s="249"/>
      <c r="AB45" s="249"/>
      <c r="AC45" s="249"/>
      <c r="AD45" s="249"/>
      <c r="AE45" s="249"/>
      <c r="AF45" s="249"/>
      <c r="AG45" s="249"/>
      <c r="AH45" s="249"/>
      <c r="AI45" s="249"/>
      <c r="AJ45" s="249"/>
      <c r="AK45" s="249"/>
      <c r="AL45" s="249"/>
      <c r="AM45" s="249"/>
      <c r="AN45" s="249"/>
      <c r="AO45" s="249"/>
      <c r="AP45" s="249"/>
      <c r="AQ45" s="249"/>
      <c r="AR45" s="249"/>
      <c r="AS45" s="250" t="s">
        <v>62</v>
      </c>
      <c r="AT45" s="251"/>
      <c r="AU45" s="251"/>
      <c r="AV45" s="251"/>
      <c r="AW45" s="251"/>
      <c r="AX45" s="251"/>
      <c r="AY45" s="251"/>
      <c r="AZ45" s="251"/>
      <c r="BA45" s="251"/>
      <c r="BB45" s="247">
        <f>BB48+BB50+BB51</f>
        <v>3597279.8400000003</v>
      </c>
      <c r="BC45" s="247"/>
      <c r="BD45" s="247"/>
      <c r="BE45" s="247"/>
      <c r="BF45" s="247"/>
      <c r="BG45" s="247"/>
      <c r="BH45" s="247"/>
      <c r="BI45" s="247"/>
      <c r="BJ45" s="247"/>
      <c r="BK45" s="247"/>
      <c r="BL45" s="247"/>
      <c r="BM45" s="247">
        <f>BM48+BM50+BM51</f>
        <v>6220387.830000001</v>
      </c>
      <c r="BN45" s="247"/>
      <c r="BO45" s="247"/>
      <c r="BP45" s="247"/>
      <c r="BQ45" s="247"/>
      <c r="BR45" s="247"/>
      <c r="BS45" s="247"/>
      <c r="BT45" s="247"/>
      <c r="BU45" s="247"/>
      <c r="BV45" s="247"/>
      <c r="BW45" s="247"/>
      <c r="BX45" s="247"/>
      <c r="BY45" s="247"/>
      <c r="BZ45" s="247"/>
      <c r="CA45" s="247"/>
      <c r="CB45" s="247">
        <f>CB48+CB50+CB51</f>
        <v>3104558.7</v>
      </c>
      <c r="CC45" s="247"/>
      <c r="CD45" s="247"/>
      <c r="CE45" s="247"/>
      <c r="CF45" s="247"/>
      <c r="CG45" s="247"/>
      <c r="CH45" s="247"/>
      <c r="CI45" s="247"/>
      <c r="CJ45" s="247"/>
      <c r="CK45" s="247"/>
      <c r="CL45" s="247"/>
      <c r="CM45" s="247">
        <f>CM48+CM50+CM51</f>
        <v>5621765.1900000004</v>
      </c>
      <c r="CN45" s="247"/>
      <c r="CO45" s="247"/>
      <c r="CP45" s="247"/>
      <c r="CQ45" s="247"/>
      <c r="CR45" s="247"/>
      <c r="CS45" s="247"/>
      <c r="CT45" s="247"/>
      <c r="CU45" s="247"/>
      <c r="CV45" s="247"/>
      <c r="CW45" s="247"/>
      <c r="CX45" s="247"/>
      <c r="CY45" s="247"/>
      <c r="CZ45" s="247"/>
      <c r="DA45" s="248"/>
      <c r="DB45" s="247">
        <f>DB48+DB50+DB51</f>
        <v>0</v>
      </c>
      <c r="DC45" s="247"/>
      <c r="DD45" s="247"/>
      <c r="DE45" s="247"/>
      <c r="DF45" s="247"/>
      <c r="DG45" s="247"/>
      <c r="DH45" s="247"/>
      <c r="DI45" s="247"/>
      <c r="DJ45" s="247"/>
      <c r="DK45" s="247"/>
      <c r="DL45" s="247"/>
      <c r="DM45" s="247">
        <f>DM48+DM50+DM51</f>
        <v>33004.9</v>
      </c>
      <c r="DN45" s="247"/>
      <c r="DO45" s="247"/>
      <c r="DP45" s="247"/>
      <c r="DQ45" s="247"/>
      <c r="DR45" s="247"/>
      <c r="DS45" s="247"/>
      <c r="DT45" s="247"/>
      <c r="DU45" s="247"/>
      <c r="DV45" s="247"/>
      <c r="DW45" s="247"/>
      <c r="DX45" s="247"/>
      <c r="DY45" s="247"/>
      <c r="DZ45" s="247"/>
      <c r="EA45" s="247"/>
      <c r="EB45" s="247">
        <f>EB48+EB50+EB51</f>
        <v>0</v>
      </c>
      <c r="EC45" s="247"/>
      <c r="ED45" s="247"/>
      <c r="EE45" s="247"/>
      <c r="EF45" s="247"/>
      <c r="EG45" s="247"/>
      <c r="EH45" s="247"/>
      <c r="EI45" s="247"/>
      <c r="EJ45" s="247"/>
      <c r="EK45" s="247"/>
      <c r="EL45" s="247"/>
      <c r="EM45" s="247">
        <f>EM48+EM50+EM51</f>
        <v>33004.9</v>
      </c>
      <c r="EN45" s="247"/>
      <c r="EO45" s="247"/>
      <c r="EP45" s="247"/>
      <c r="EQ45" s="247"/>
      <c r="ER45" s="247"/>
      <c r="ES45" s="247"/>
      <c r="ET45" s="247"/>
      <c r="EU45" s="247"/>
      <c r="EV45" s="247"/>
      <c r="EW45" s="247"/>
      <c r="EX45" s="247"/>
      <c r="EY45" s="247"/>
      <c r="EZ45" s="247"/>
      <c r="FA45" s="248"/>
      <c r="FB45" s="247">
        <f>FB48+FB50+FB51</f>
        <v>137532.78</v>
      </c>
      <c r="FC45" s="247"/>
      <c r="FD45" s="247"/>
      <c r="FE45" s="247"/>
      <c r="FF45" s="247"/>
      <c r="FG45" s="247"/>
      <c r="FH45" s="247"/>
      <c r="FI45" s="247"/>
      <c r="FJ45" s="247"/>
      <c r="FK45" s="247"/>
      <c r="FL45" s="247"/>
      <c r="FM45" s="247">
        <f>FM48+FM50+FM51</f>
        <v>185359.78</v>
      </c>
      <c r="FN45" s="247"/>
      <c r="FO45" s="247"/>
      <c r="FP45" s="247"/>
      <c r="FQ45" s="247"/>
      <c r="FR45" s="247"/>
      <c r="FS45" s="247"/>
      <c r="FT45" s="247"/>
      <c r="FU45" s="247"/>
      <c r="FV45" s="247"/>
      <c r="FW45" s="247"/>
      <c r="FX45" s="247"/>
      <c r="FY45" s="247"/>
      <c r="FZ45" s="247"/>
      <c r="GA45" s="247"/>
      <c r="GB45" s="247">
        <f>GB48+GB50+GB51</f>
        <v>137532.78</v>
      </c>
      <c r="GC45" s="247"/>
      <c r="GD45" s="247"/>
      <c r="GE45" s="247"/>
      <c r="GF45" s="247"/>
      <c r="GG45" s="247"/>
      <c r="GH45" s="247"/>
      <c r="GI45" s="247"/>
      <c r="GJ45" s="247"/>
      <c r="GK45" s="247"/>
      <c r="GL45" s="247"/>
      <c r="GM45" s="247">
        <f>GM48+GM50+GM51</f>
        <v>185359.78</v>
      </c>
      <c r="GN45" s="247"/>
      <c r="GO45" s="247"/>
      <c r="GP45" s="247"/>
      <c r="GQ45" s="247"/>
      <c r="GR45" s="247"/>
      <c r="GS45" s="247"/>
      <c r="GT45" s="247"/>
      <c r="GU45" s="247"/>
      <c r="GV45" s="247"/>
      <c r="GW45" s="247"/>
      <c r="GX45" s="247"/>
      <c r="GY45" s="247"/>
      <c r="GZ45" s="247"/>
      <c r="HA45" s="248"/>
      <c r="HB45" s="247">
        <f>HB48+HB50+HB51</f>
        <v>32761.67</v>
      </c>
      <c r="HC45" s="247"/>
      <c r="HD45" s="247"/>
      <c r="HE45" s="247"/>
      <c r="HF45" s="247"/>
      <c r="HG45" s="247"/>
      <c r="HH45" s="247"/>
      <c r="HI45" s="247"/>
      <c r="HJ45" s="247"/>
      <c r="HK45" s="247"/>
      <c r="HL45" s="247"/>
      <c r="HM45" s="247">
        <f>HM48+HM50+HM51</f>
        <v>45427.67</v>
      </c>
      <c r="HN45" s="247"/>
      <c r="HO45" s="247"/>
      <c r="HP45" s="247"/>
      <c r="HQ45" s="247"/>
      <c r="HR45" s="247"/>
      <c r="HS45" s="247"/>
      <c r="HT45" s="247"/>
      <c r="HU45" s="247"/>
      <c r="HV45" s="247"/>
      <c r="HW45" s="247"/>
      <c r="HX45" s="247"/>
      <c r="HY45" s="247"/>
      <c r="HZ45" s="247"/>
      <c r="IA45" s="247"/>
      <c r="IB45" s="247">
        <f>IB48+IB50+IB51</f>
        <v>32761.67</v>
      </c>
      <c r="IC45" s="247"/>
      <c r="ID45" s="247"/>
      <c r="IE45" s="247"/>
      <c r="IF45" s="247"/>
      <c r="IG45" s="247"/>
      <c r="IH45" s="247"/>
      <c r="II45" s="247"/>
      <c r="IJ45" s="247"/>
      <c r="IK45" s="247"/>
      <c r="IL45" s="247"/>
      <c r="IM45" s="247">
        <f>IM48+IM50+IM51</f>
        <v>45427.67</v>
      </c>
      <c r="IN45" s="247"/>
      <c r="IO45" s="247"/>
      <c r="IP45" s="247"/>
      <c r="IQ45" s="247"/>
      <c r="IR45" s="247"/>
      <c r="IS45" s="247"/>
      <c r="IT45" s="247"/>
      <c r="IU45" s="247"/>
      <c r="IV45" s="247"/>
      <c r="IW45" s="247"/>
      <c r="IX45" s="247"/>
      <c r="IY45" s="247"/>
      <c r="IZ45" s="247"/>
      <c r="JA45" s="248"/>
      <c r="JB45" s="247">
        <f>JB48+JB50+JB51</f>
        <v>116544.57</v>
      </c>
      <c r="JC45" s="247"/>
      <c r="JD45" s="247"/>
      <c r="JE45" s="247"/>
      <c r="JF45" s="247"/>
      <c r="JG45" s="247"/>
      <c r="JH45" s="247"/>
      <c r="JI45" s="247"/>
      <c r="JJ45" s="247"/>
      <c r="JK45" s="247"/>
      <c r="JL45" s="247"/>
      <c r="JM45" s="247">
        <f>JM48+JM50+JM51</f>
        <v>153937.57</v>
      </c>
      <c r="JN45" s="247"/>
      <c r="JO45" s="247"/>
      <c r="JP45" s="247"/>
      <c r="JQ45" s="247"/>
      <c r="JR45" s="247"/>
      <c r="JS45" s="247"/>
      <c r="JT45" s="247"/>
      <c r="JU45" s="247"/>
      <c r="JV45" s="247"/>
      <c r="JW45" s="247"/>
      <c r="JX45" s="247"/>
      <c r="JY45" s="247"/>
      <c r="JZ45" s="247"/>
      <c r="KA45" s="247"/>
      <c r="KB45" s="247">
        <f>KB48+KB50+KB51</f>
        <v>116544.57</v>
      </c>
      <c r="KC45" s="247"/>
      <c r="KD45" s="247"/>
      <c r="KE45" s="247"/>
      <c r="KF45" s="247"/>
      <c r="KG45" s="247"/>
      <c r="KH45" s="247"/>
      <c r="KI45" s="247"/>
      <c r="KJ45" s="247"/>
      <c r="KK45" s="247"/>
      <c r="KL45" s="247"/>
      <c r="KM45" s="247">
        <f>KM48+KM50+KM51</f>
        <v>153937.57</v>
      </c>
      <c r="KN45" s="247"/>
      <c r="KO45" s="247"/>
      <c r="KP45" s="247"/>
      <c r="KQ45" s="247"/>
      <c r="KR45" s="247"/>
      <c r="KS45" s="247"/>
      <c r="KT45" s="247"/>
      <c r="KU45" s="247"/>
      <c r="KV45" s="247"/>
      <c r="KW45" s="247"/>
      <c r="KX45" s="247"/>
      <c r="KY45" s="247"/>
      <c r="KZ45" s="247"/>
      <c r="LA45" s="248"/>
      <c r="LB45" s="247">
        <f>LB48+LB50+LB51</f>
        <v>33159.729999999996</v>
      </c>
      <c r="LC45" s="247"/>
      <c r="LD45" s="247"/>
      <c r="LE45" s="247"/>
      <c r="LF45" s="247"/>
      <c r="LG45" s="247"/>
      <c r="LH45" s="247"/>
      <c r="LI45" s="247"/>
      <c r="LJ45" s="247"/>
      <c r="LK45" s="247"/>
      <c r="LL45" s="247"/>
      <c r="LM45" s="247">
        <f>LM48+LM50+LM51</f>
        <v>73142.87</v>
      </c>
      <c r="LN45" s="247"/>
      <c r="LO45" s="247"/>
      <c r="LP45" s="247"/>
      <c r="LQ45" s="247"/>
      <c r="LR45" s="247"/>
      <c r="LS45" s="247"/>
      <c r="LT45" s="247"/>
      <c r="LU45" s="247"/>
      <c r="LV45" s="247"/>
      <c r="LW45" s="247"/>
      <c r="LX45" s="247"/>
      <c r="LY45" s="247"/>
      <c r="LZ45" s="247"/>
      <c r="MA45" s="247"/>
      <c r="MB45" s="247">
        <f>MB48+MB50+MB51</f>
        <v>33159.729999999996</v>
      </c>
      <c r="MC45" s="247"/>
      <c r="MD45" s="247"/>
      <c r="ME45" s="247"/>
      <c r="MF45" s="247"/>
      <c r="MG45" s="247"/>
      <c r="MH45" s="247"/>
      <c r="MI45" s="247"/>
      <c r="MJ45" s="247"/>
      <c r="MK45" s="247"/>
      <c r="ML45" s="247"/>
      <c r="MM45" s="247">
        <f>MM48+MM50+MM51</f>
        <v>73142.87</v>
      </c>
      <c r="MN45" s="247"/>
      <c r="MO45" s="247"/>
      <c r="MP45" s="247"/>
      <c r="MQ45" s="247"/>
      <c r="MR45" s="247"/>
      <c r="MS45" s="247"/>
      <c r="MT45" s="247"/>
      <c r="MU45" s="247"/>
      <c r="MV45" s="247"/>
      <c r="MW45" s="247"/>
      <c r="MX45" s="247"/>
      <c r="MY45" s="247"/>
      <c r="MZ45" s="247"/>
      <c r="NA45" s="248"/>
      <c r="NB45" s="247">
        <f>NB48+NB50+NB51</f>
        <v>11037.69</v>
      </c>
      <c r="NC45" s="247"/>
      <c r="ND45" s="247"/>
      <c r="NE45" s="247"/>
      <c r="NF45" s="247"/>
      <c r="NG45" s="247"/>
      <c r="NH45" s="247"/>
      <c r="NI45" s="247"/>
      <c r="NJ45" s="247"/>
      <c r="NK45" s="247"/>
      <c r="NL45" s="247"/>
      <c r="NM45" s="247">
        <f>NM48+NM50+NM51</f>
        <v>29137.69</v>
      </c>
      <c r="NN45" s="247"/>
      <c r="NO45" s="247"/>
      <c r="NP45" s="247"/>
      <c r="NQ45" s="247"/>
      <c r="NR45" s="247"/>
      <c r="NS45" s="247"/>
      <c r="NT45" s="247"/>
      <c r="NU45" s="247"/>
      <c r="NV45" s="247"/>
      <c r="NW45" s="247"/>
      <c r="NX45" s="247"/>
      <c r="NY45" s="247"/>
      <c r="NZ45" s="247"/>
      <c r="OA45" s="247"/>
      <c r="OB45" s="247">
        <f>OB48+OB50+OB51</f>
        <v>11037.69</v>
      </c>
      <c r="OC45" s="247"/>
      <c r="OD45" s="247"/>
      <c r="OE45" s="247"/>
      <c r="OF45" s="247"/>
      <c r="OG45" s="247"/>
      <c r="OH45" s="247"/>
      <c r="OI45" s="247"/>
      <c r="OJ45" s="247"/>
      <c r="OK45" s="247"/>
      <c r="OL45" s="247"/>
      <c r="OM45" s="247">
        <f>OM48+OM50+OM51</f>
        <v>29137.69</v>
      </c>
      <c r="ON45" s="247"/>
      <c r="OO45" s="247"/>
      <c r="OP45" s="247"/>
      <c r="OQ45" s="247"/>
      <c r="OR45" s="247"/>
      <c r="OS45" s="247"/>
      <c r="OT45" s="247"/>
      <c r="OU45" s="247"/>
      <c r="OV45" s="247"/>
      <c r="OW45" s="247"/>
      <c r="OX45" s="247"/>
      <c r="OY45" s="247"/>
      <c r="OZ45" s="247"/>
      <c r="PA45" s="248"/>
      <c r="PB45" s="247">
        <f>PB48+PB50+PB51</f>
        <v>17391.760000000002</v>
      </c>
      <c r="PC45" s="247"/>
      <c r="PD45" s="247"/>
      <c r="PE45" s="247"/>
      <c r="PF45" s="247"/>
      <c r="PG45" s="247"/>
      <c r="PH45" s="247"/>
      <c r="PI45" s="247"/>
      <c r="PJ45" s="247"/>
      <c r="PK45" s="247"/>
      <c r="PL45" s="247"/>
      <c r="PM45" s="247">
        <f>PM48+PM50+PM51</f>
        <v>9041.7599999999948</v>
      </c>
      <c r="PN45" s="247"/>
      <c r="PO45" s="247"/>
      <c r="PP45" s="247"/>
      <c r="PQ45" s="247"/>
      <c r="PR45" s="247"/>
      <c r="PS45" s="247"/>
      <c r="PT45" s="247"/>
      <c r="PU45" s="247"/>
      <c r="PV45" s="247"/>
      <c r="PW45" s="247"/>
      <c r="PX45" s="247"/>
      <c r="PY45" s="247"/>
      <c r="PZ45" s="247"/>
      <c r="QA45" s="247"/>
      <c r="QB45" s="247">
        <f>QB48+QB50+QB51</f>
        <v>17391.760000000002</v>
      </c>
      <c r="QC45" s="247"/>
      <c r="QD45" s="247"/>
      <c r="QE45" s="247"/>
      <c r="QF45" s="247"/>
      <c r="QG45" s="247"/>
      <c r="QH45" s="247"/>
      <c r="QI45" s="247"/>
      <c r="QJ45" s="247"/>
      <c r="QK45" s="247"/>
      <c r="QL45" s="247"/>
      <c r="QM45" s="247">
        <f>QM48+QM50+QM51</f>
        <v>9041.7599999999948</v>
      </c>
      <c r="QN45" s="247"/>
      <c r="QO45" s="247"/>
      <c r="QP45" s="247"/>
      <c r="QQ45" s="247"/>
      <c r="QR45" s="247"/>
      <c r="QS45" s="247"/>
      <c r="QT45" s="247"/>
      <c r="QU45" s="247"/>
      <c r="QV45" s="247"/>
      <c r="QW45" s="247"/>
      <c r="QX45" s="247"/>
      <c r="QY45" s="247"/>
      <c r="QZ45" s="247"/>
      <c r="RA45" s="248"/>
      <c r="RB45" s="247">
        <f>RB48+RB50+RB51</f>
        <v>24356.880000000001</v>
      </c>
      <c r="RC45" s="247"/>
      <c r="RD45" s="247"/>
      <c r="RE45" s="247"/>
      <c r="RF45" s="247"/>
      <c r="RG45" s="247"/>
      <c r="RH45" s="247"/>
      <c r="RI45" s="247"/>
      <c r="RJ45" s="247"/>
      <c r="RK45" s="247"/>
      <c r="RL45" s="247"/>
      <c r="RM45" s="247">
        <f>RM48+RM50+RM51</f>
        <v>57352.88</v>
      </c>
      <c r="RN45" s="247"/>
      <c r="RO45" s="247"/>
      <c r="RP45" s="247"/>
      <c r="RQ45" s="247"/>
      <c r="RR45" s="247"/>
      <c r="RS45" s="247"/>
      <c r="RT45" s="247"/>
      <c r="RU45" s="247"/>
      <c r="RV45" s="247"/>
      <c r="RW45" s="247"/>
      <c r="RX45" s="247"/>
      <c r="RY45" s="247"/>
      <c r="RZ45" s="247"/>
      <c r="SA45" s="247"/>
      <c r="SB45" s="247">
        <f>SB48+SB50+SB51</f>
        <v>24356.880000000001</v>
      </c>
      <c r="SC45" s="247"/>
      <c r="SD45" s="247"/>
      <c r="SE45" s="247"/>
      <c r="SF45" s="247"/>
      <c r="SG45" s="247"/>
      <c r="SH45" s="247"/>
      <c r="SI45" s="247"/>
      <c r="SJ45" s="247"/>
      <c r="SK45" s="247"/>
      <c r="SL45" s="247"/>
      <c r="SM45" s="247">
        <f>SM48+SM50+SM51</f>
        <v>57352.88</v>
      </c>
      <c r="SN45" s="247"/>
      <c r="SO45" s="247"/>
      <c r="SP45" s="247"/>
      <c r="SQ45" s="247"/>
      <c r="SR45" s="247"/>
      <c r="SS45" s="247"/>
      <c r="ST45" s="247"/>
      <c r="SU45" s="247"/>
      <c r="SV45" s="247"/>
      <c r="SW45" s="247"/>
      <c r="SX45" s="247"/>
      <c r="SY45" s="247"/>
      <c r="SZ45" s="247"/>
      <c r="TA45" s="248"/>
      <c r="TB45" s="247">
        <f>TB48+TB50+TB51</f>
        <v>17506.43</v>
      </c>
      <c r="TC45" s="247"/>
      <c r="TD45" s="247"/>
      <c r="TE45" s="247"/>
      <c r="TF45" s="247"/>
      <c r="TG45" s="247"/>
      <c r="TH45" s="247"/>
      <c r="TI45" s="247"/>
      <c r="TJ45" s="247"/>
      <c r="TK45" s="247"/>
      <c r="TL45" s="247"/>
      <c r="TM45" s="247">
        <f>TM48+TM50+TM51</f>
        <v>59591.67</v>
      </c>
      <c r="TN45" s="247"/>
      <c r="TO45" s="247"/>
      <c r="TP45" s="247"/>
      <c r="TQ45" s="247"/>
      <c r="TR45" s="247"/>
      <c r="TS45" s="247"/>
      <c r="TT45" s="247"/>
      <c r="TU45" s="247"/>
      <c r="TV45" s="247"/>
      <c r="TW45" s="247"/>
      <c r="TX45" s="247"/>
      <c r="TY45" s="247"/>
      <c r="TZ45" s="247"/>
      <c r="UA45" s="247"/>
      <c r="UB45" s="247">
        <f>UB48+UB50+UB51</f>
        <v>17506.43</v>
      </c>
      <c r="UC45" s="247"/>
      <c r="UD45" s="247"/>
      <c r="UE45" s="247"/>
      <c r="UF45" s="247"/>
      <c r="UG45" s="247"/>
      <c r="UH45" s="247"/>
      <c r="UI45" s="247"/>
      <c r="UJ45" s="247"/>
      <c r="UK45" s="247"/>
      <c r="UL45" s="247"/>
      <c r="UM45" s="247">
        <f>UM48+UM50+UM51</f>
        <v>59591.67</v>
      </c>
      <c r="UN45" s="247"/>
      <c r="UO45" s="247"/>
      <c r="UP45" s="247"/>
      <c r="UQ45" s="247"/>
      <c r="UR45" s="247"/>
      <c r="US45" s="247"/>
      <c r="UT45" s="247"/>
      <c r="UU45" s="247"/>
      <c r="UV45" s="247"/>
      <c r="UW45" s="247"/>
      <c r="UX45" s="247"/>
      <c r="UY45" s="247"/>
      <c r="UZ45" s="247"/>
      <c r="VA45" s="248"/>
      <c r="VB45" s="247">
        <f>VB48+VB50+VB51</f>
        <v>4868.16</v>
      </c>
      <c r="VC45" s="247"/>
      <c r="VD45" s="247"/>
      <c r="VE45" s="247"/>
      <c r="VF45" s="247"/>
      <c r="VG45" s="247"/>
      <c r="VH45" s="247"/>
      <c r="VI45" s="247"/>
      <c r="VJ45" s="247"/>
      <c r="VK45" s="247"/>
      <c r="VL45" s="247"/>
      <c r="VM45" s="247">
        <f>VM48+VM50+VM51</f>
        <v>9978.1600000000035</v>
      </c>
      <c r="VN45" s="247"/>
      <c r="VO45" s="247"/>
      <c r="VP45" s="247"/>
      <c r="VQ45" s="247"/>
      <c r="VR45" s="247"/>
      <c r="VS45" s="247"/>
      <c r="VT45" s="247"/>
      <c r="VU45" s="247"/>
      <c r="VV45" s="247"/>
      <c r="VW45" s="247"/>
      <c r="VX45" s="247"/>
      <c r="VY45" s="247"/>
      <c r="VZ45" s="247"/>
      <c r="WA45" s="247"/>
      <c r="WB45" s="247">
        <f>WB48+WB50+WB51</f>
        <v>4868.16</v>
      </c>
      <c r="WC45" s="247"/>
      <c r="WD45" s="247"/>
      <c r="WE45" s="247"/>
      <c r="WF45" s="247"/>
      <c r="WG45" s="247"/>
      <c r="WH45" s="247"/>
      <c r="WI45" s="247"/>
      <c r="WJ45" s="247"/>
      <c r="WK45" s="247"/>
      <c r="WL45" s="247"/>
      <c r="WM45" s="247">
        <f>WM48+WM50+WM51</f>
        <v>9978.1600000000035</v>
      </c>
      <c r="WN45" s="247"/>
      <c r="WO45" s="247"/>
      <c r="WP45" s="247"/>
      <c r="WQ45" s="247"/>
      <c r="WR45" s="247"/>
      <c r="WS45" s="247"/>
      <c r="WT45" s="247"/>
      <c r="WU45" s="247"/>
      <c r="WV45" s="247"/>
      <c r="WW45" s="247"/>
      <c r="WX45" s="247"/>
      <c r="WY45" s="247"/>
      <c r="WZ45" s="247"/>
      <c r="XA45" s="248"/>
      <c r="XB45" s="247">
        <f>XB48+XB50+XB51</f>
        <v>9283.9</v>
      </c>
      <c r="XC45" s="247"/>
      <c r="XD45" s="247"/>
      <c r="XE45" s="247"/>
      <c r="XF45" s="247"/>
      <c r="XG45" s="247"/>
      <c r="XH45" s="247"/>
      <c r="XI45" s="247"/>
      <c r="XJ45" s="247"/>
      <c r="XK45" s="247"/>
      <c r="XL45" s="247"/>
      <c r="XM45" s="247">
        <f>XM48+XM50+XM51</f>
        <v>17435.62</v>
      </c>
      <c r="XN45" s="247"/>
      <c r="XO45" s="247"/>
      <c r="XP45" s="247"/>
      <c r="XQ45" s="247"/>
      <c r="XR45" s="247"/>
      <c r="XS45" s="247"/>
      <c r="XT45" s="247"/>
      <c r="XU45" s="247"/>
      <c r="XV45" s="247"/>
      <c r="XW45" s="247"/>
      <c r="XX45" s="247"/>
      <c r="XY45" s="247"/>
      <c r="XZ45" s="247"/>
      <c r="YA45" s="247"/>
      <c r="YB45" s="247">
        <f>YB48+YB50+YB51</f>
        <v>9283.9</v>
      </c>
      <c r="YC45" s="247"/>
      <c r="YD45" s="247"/>
      <c r="YE45" s="247"/>
      <c r="YF45" s="247"/>
      <c r="YG45" s="247"/>
      <c r="YH45" s="247"/>
      <c r="YI45" s="247"/>
      <c r="YJ45" s="247"/>
      <c r="YK45" s="247"/>
      <c r="YL45" s="247"/>
      <c r="YM45" s="247">
        <f>YM48+YM50+YM51</f>
        <v>17435.62</v>
      </c>
      <c r="YN45" s="247"/>
      <c r="YO45" s="247"/>
      <c r="YP45" s="247"/>
      <c r="YQ45" s="247"/>
      <c r="YR45" s="247"/>
      <c r="YS45" s="247"/>
      <c r="YT45" s="247"/>
      <c r="YU45" s="247"/>
      <c r="YV45" s="247"/>
      <c r="YW45" s="247"/>
      <c r="YX45" s="247"/>
      <c r="YY45" s="247"/>
      <c r="YZ45" s="247"/>
      <c r="ZA45" s="248"/>
      <c r="ZB45" s="247">
        <f>ZB48+ZB50+ZB51</f>
        <v>57731.39</v>
      </c>
      <c r="ZC45" s="247"/>
      <c r="ZD45" s="247"/>
      <c r="ZE45" s="247"/>
      <c r="ZF45" s="247"/>
      <c r="ZG45" s="247"/>
      <c r="ZH45" s="247"/>
      <c r="ZI45" s="247"/>
      <c r="ZJ45" s="247"/>
      <c r="ZK45" s="247"/>
      <c r="ZL45" s="247"/>
      <c r="ZM45" s="247">
        <f>ZM48+ZM50+ZM51</f>
        <v>74247.64</v>
      </c>
      <c r="ZN45" s="247"/>
      <c r="ZO45" s="247"/>
      <c r="ZP45" s="247"/>
      <c r="ZQ45" s="247"/>
      <c r="ZR45" s="247"/>
      <c r="ZS45" s="247"/>
      <c r="ZT45" s="247"/>
      <c r="ZU45" s="247"/>
      <c r="ZV45" s="247"/>
      <c r="ZW45" s="247"/>
      <c r="ZX45" s="247"/>
      <c r="ZY45" s="247"/>
      <c r="ZZ45" s="247"/>
      <c r="AAA45" s="247"/>
      <c r="AAB45" s="247">
        <f>AAB48+AAB50+AAB51</f>
        <v>57731.39</v>
      </c>
      <c r="AAC45" s="247"/>
      <c r="AAD45" s="247"/>
      <c r="AAE45" s="247"/>
      <c r="AAF45" s="247"/>
      <c r="AAG45" s="247"/>
      <c r="AAH45" s="247"/>
      <c r="AAI45" s="247"/>
      <c r="AAJ45" s="247"/>
      <c r="AAK45" s="247"/>
      <c r="AAL45" s="247"/>
      <c r="AAM45" s="247">
        <f>AAM48+AAM50+AAM51</f>
        <v>74247.64</v>
      </c>
      <c r="AAN45" s="247"/>
      <c r="AAO45" s="247"/>
      <c r="AAP45" s="247"/>
      <c r="AAQ45" s="247"/>
      <c r="AAR45" s="247"/>
      <c r="AAS45" s="247"/>
      <c r="AAT45" s="247"/>
      <c r="AAU45" s="247"/>
      <c r="AAV45" s="247"/>
      <c r="AAW45" s="247"/>
      <c r="AAX45" s="247"/>
      <c r="AAY45" s="247"/>
      <c r="AAZ45" s="247"/>
      <c r="ABA45" s="248"/>
      <c r="ABB45" s="247">
        <f>ABB48+ABB50+ABB51</f>
        <v>93983.15</v>
      </c>
      <c r="ABC45" s="247"/>
      <c r="ABD45" s="247"/>
      <c r="ABE45" s="247"/>
      <c r="ABF45" s="247"/>
      <c r="ABG45" s="247"/>
      <c r="ABH45" s="247"/>
      <c r="ABI45" s="247"/>
      <c r="ABJ45" s="247"/>
      <c r="ABK45" s="247"/>
      <c r="ABL45" s="247"/>
      <c r="ABM45" s="247">
        <f>ABM48+ABM50+ABM51</f>
        <v>146162.15</v>
      </c>
      <c r="ABN45" s="247"/>
      <c r="ABO45" s="247"/>
      <c r="ABP45" s="247"/>
      <c r="ABQ45" s="247"/>
      <c r="ABR45" s="247"/>
      <c r="ABS45" s="247"/>
      <c r="ABT45" s="247"/>
      <c r="ABU45" s="247"/>
      <c r="ABV45" s="247"/>
      <c r="ABW45" s="247"/>
      <c r="ABX45" s="247"/>
      <c r="ABY45" s="247"/>
      <c r="ABZ45" s="247"/>
      <c r="ACA45" s="247"/>
      <c r="ACB45" s="247">
        <f>ACB48+ACB50+ACB51</f>
        <v>93983.15</v>
      </c>
      <c r="ACC45" s="247"/>
      <c r="ACD45" s="247"/>
      <c r="ACE45" s="247"/>
      <c r="ACF45" s="247"/>
      <c r="ACG45" s="247"/>
      <c r="ACH45" s="247"/>
      <c r="ACI45" s="247"/>
      <c r="ACJ45" s="247"/>
      <c r="ACK45" s="247"/>
      <c r="ACL45" s="247"/>
      <c r="ACM45" s="247">
        <f>ACM48+ACM50+ACM51</f>
        <v>146162.15</v>
      </c>
      <c r="ACN45" s="247"/>
      <c r="ACO45" s="247"/>
      <c r="ACP45" s="247"/>
      <c r="ACQ45" s="247"/>
      <c r="ACR45" s="247"/>
      <c r="ACS45" s="247"/>
      <c r="ACT45" s="247"/>
      <c r="ACU45" s="247"/>
      <c r="ACV45" s="247"/>
      <c r="ACW45" s="247"/>
      <c r="ACX45" s="247"/>
      <c r="ACY45" s="247"/>
      <c r="ACZ45" s="247"/>
      <c r="ADA45" s="248"/>
      <c r="ADB45" s="247">
        <f>ADB48+ADB50+ADB51</f>
        <v>32773.29</v>
      </c>
      <c r="ADC45" s="247"/>
      <c r="ADD45" s="247"/>
      <c r="ADE45" s="247"/>
      <c r="ADF45" s="247"/>
      <c r="ADG45" s="247"/>
      <c r="ADH45" s="247"/>
      <c r="ADI45" s="247"/>
      <c r="ADJ45" s="247"/>
      <c r="ADK45" s="247"/>
      <c r="ADL45" s="247"/>
      <c r="ADM45" s="247">
        <f>ADM48+ADM50+ADM51</f>
        <v>42041.289999999994</v>
      </c>
      <c r="ADN45" s="247"/>
      <c r="ADO45" s="247"/>
      <c r="ADP45" s="247"/>
      <c r="ADQ45" s="247"/>
      <c r="ADR45" s="247"/>
      <c r="ADS45" s="247"/>
      <c r="ADT45" s="247"/>
      <c r="ADU45" s="247"/>
      <c r="ADV45" s="247"/>
      <c r="ADW45" s="247"/>
      <c r="ADX45" s="247"/>
      <c r="ADY45" s="247"/>
      <c r="ADZ45" s="247"/>
      <c r="AEA45" s="247"/>
      <c r="AEB45" s="247">
        <f>AEB48+AEB50+AEB51</f>
        <v>32773.089999999997</v>
      </c>
      <c r="AEC45" s="247"/>
      <c r="AED45" s="247"/>
      <c r="AEE45" s="247"/>
      <c r="AEF45" s="247"/>
      <c r="AEG45" s="247"/>
      <c r="AEH45" s="247"/>
      <c r="AEI45" s="247"/>
      <c r="AEJ45" s="247"/>
      <c r="AEK45" s="247"/>
      <c r="AEL45" s="247"/>
      <c r="AEM45" s="247">
        <f>AEM48+AEM50+AEM51</f>
        <v>42041.289999999994</v>
      </c>
      <c r="AEN45" s="247"/>
      <c r="AEO45" s="247"/>
      <c r="AEP45" s="247"/>
      <c r="AEQ45" s="247"/>
      <c r="AER45" s="247"/>
      <c r="AES45" s="247"/>
      <c r="AET45" s="247"/>
      <c r="AEU45" s="247"/>
      <c r="AEV45" s="247"/>
      <c r="AEW45" s="247"/>
      <c r="AEX45" s="247"/>
      <c r="AEY45" s="247"/>
      <c r="AEZ45" s="247"/>
      <c r="AFA45" s="248"/>
      <c r="AFB45" s="247">
        <f>AFB48+AFB50+AFB51</f>
        <v>155.43</v>
      </c>
      <c r="AFC45" s="247"/>
      <c r="AFD45" s="247"/>
      <c r="AFE45" s="247"/>
      <c r="AFF45" s="247"/>
      <c r="AFG45" s="247"/>
      <c r="AFH45" s="247"/>
      <c r="AFI45" s="247"/>
      <c r="AFJ45" s="247"/>
      <c r="AFK45" s="247"/>
      <c r="AFL45" s="247"/>
      <c r="AFM45" s="247">
        <f>AFM48+AFM50+AFM51</f>
        <v>30334.43</v>
      </c>
      <c r="AFN45" s="247"/>
      <c r="AFO45" s="247"/>
      <c r="AFP45" s="247"/>
      <c r="AFQ45" s="247"/>
      <c r="AFR45" s="247"/>
      <c r="AFS45" s="247"/>
      <c r="AFT45" s="247"/>
      <c r="AFU45" s="247"/>
      <c r="AFV45" s="247"/>
      <c r="AFW45" s="247"/>
      <c r="AFX45" s="247"/>
      <c r="AFY45" s="247"/>
      <c r="AFZ45" s="247"/>
      <c r="AGA45" s="247"/>
      <c r="AGB45" s="247">
        <f>AGB48+AGB50+AGB51</f>
        <v>155.43</v>
      </c>
      <c r="AGC45" s="247"/>
      <c r="AGD45" s="247"/>
      <c r="AGE45" s="247"/>
      <c r="AGF45" s="247"/>
      <c r="AGG45" s="247"/>
      <c r="AGH45" s="247"/>
      <c r="AGI45" s="247"/>
      <c r="AGJ45" s="247"/>
      <c r="AGK45" s="247"/>
      <c r="AGL45" s="247"/>
      <c r="AGM45" s="247">
        <f>AGM48+AGM50+AGM51</f>
        <v>30334.43</v>
      </c>
      <c r="AGN45" s="247"/>
      <c r="AGO45" s="247"/>
      <c r="AGP45" s="247"/>
      <c r="AGQ45" s="247"/>
      <c r="AGR45" s="247"/>
      <c r="AGS45" s="247"/>
      <c r="AGT45" s="247"/>
      <c r="AGU45" s="247"/>
      <c r="AGV45" s="247"/>
      <c r="AGW45" s="247"/>
      <c r="AGX45" s="247"/>
      <c r="AGY45" s="247"/>
      <c r="AGZ45" s="247"/>
      <c r="AHA45" s="248"/>
      <c r="AHB45" s="247">
        <f>AHB48+AHB50+AHB51</f>
        <v>11770</v>
      </c>
      <c r="AHC45" s="247"/>
      <c r="AHD45" s="247"/>
      <c r="AHE45" s="247"/>
      <c r="AHF45" s="247"/>
      <c r="AHG45" s="247"/>
      <c r="AHH45" s="247"/>
      <c r="AHI45" s="247"/>
      <c r="AHJ45" s="247"/>
      <c r="AHK45" s="247"/>
      <c r="AHL45" s="247"/>
      <c r="AHM45" s="247">
        <f>AHM48+AHM50+AHM51</f>
        <v>39753.35</v>
      </c>
      <c r="AHN45" s="247"/>
      <c r="AHO45" s="247"/>
      <c r="AHP45" s="247"/>
      <c r="AHQ45" s="247"/>
      <c r="AHR45" s="247"/>
      <c r="AHS45" s="247"/>
      <c r="AHT45" s="247"/>
      <c r="AHU45" s="247"/>
      <c r="AHV45" s="247"/>
      <c r="AHW45" s="247"/>
      <c r="AHX45" s="247"/>
      <c r="AHY45" s="247"/>
      <c r="AHZ45" s="247"/>
      <c r="AIA45" s="247"/>
      <c r="AIB45" s="247">
        <f>AIB48+AIB50+AIB51</f>
        <v>11770</v>
      </c>
      <c r="AIC45" s="247"/>
      <c r="AID45" s="247"/>
      <c r="AIE45" s="247"/>
      <c r="AIF45" s="247"/>
      <c r="AIG45" s="247"/>
      <c r="AIH45" s="247"/>
      <c r="AII45" s="247"/>
      <c r="AIJ45" s="247"/>
      <c r="AIK45" s="247"/>
      <c r="AIL45" s="247"/>
      <c r="AIM45" s="247">
        <f>AIM48+AIM50+AIM51</f>
        <v>39753.35</v>
      </c>
      <c r="AIN45" s="247"/>
      <c r="AIO45" s="247"/>
      <c r="AIP45" s="247"/>
      <c r="AIQ45" s="247"/>
      <c r="AIR45" s="247"/>
      <c r="AIS45" s="247"/>
      <c r="AIT45" s="247"/>
      <c r="AIU45" s="247"/>
      <c r="AIV45" s="247"/>
      <c r="AIW45" s="247"/>
      <c r="AIX45" s="247"/>
      <c r="AIY45" s="247"/>
      <c r="AIZ45" s="247"/>
      <c r="AJA45" s="248"/>
      <c r="AJB45" s="247">
        <f>AJB48+AJB50+AJB51</f>
        <v>27946.969999999998</v>
      </c>
      <c r="AJC45" s="247"/>
      <c r="AJD45" s="247"/>
      <c r="AJE45" s="247"/>
      <c r="AJF45" s="247"/>
      <c r="AJG45" s="247"/>
      <c r="AJH45" s="247"/>
      <c r="AJI45" s="247"/>
      <c r="AJJ45" s="247"/>
      <c r="AJK45" s="247"/>
      <c r="AJL45" s="247"/>
      <c r="AJM45" s="247">
        <f>AJM48+AJM50+AJM51</f>
        <v>41541.97</v>
      </c>
      <c r="AJN45" s="247"/>
      <c r="AJO45" s="247"/>
      <c r="AJP45" s="247"/>
      <c r="AJQ45" s="247"/>
      <c r="AJR45" s="247"/>
      <c r="AJS45" s="247"/>
      <c r="AJT45" s="247"/>
      <c r="AJU45" s="247"/>
      <c r="AJV45" s="247"/>
      <c r="AJW45" s="247"/>
      <c r="AJX45" s="247"/>
      <c r="AJY45" s="247"/>
      <c r="AJZ45" s="247"/>
      <c r="AKA45" s="247"/>
      <c r="AKB45" s="247">
        <f>AKB48+AKB50+AKB51</f>
        <v>27946.969999999998</v>
      </c>
      <c r="AKC45" s="247"/>
      <c r="AKD45" s="247"/>
      <c r="AKE45" s="247"/>
      <c r="AKF45" s="247"/>
      <c r="AKG45" s="247"/>
      <c r="AKH45" s="247"/>
      <c r="AKI45" s="247"/>
      <c r="AKJ45" s="247"/>
      <c r="AKK45" s="247"/>
      <c r="AKL45" s="247"/>
      <c r="AKM45" s="247">
        <f>AKM48+AKM50+AKM51</f>
        <v>41541.97</v>
      </c>
      <c r="AKN45" s="247"/>
      <c r="AKO45" s="247"/>
      <c r="AKP45" s="247"/>
      <c r="AKQ45" s="247"/>
      <c r="AKR45" s="247"/>
      <c r="AKS45" s="247"/>
      <c r="AKT45" s="247"/>
      <c r="AKU45" s="247"/>
      <c r="AKV45" s="247"/>
      <c r="AKW45" s="247"/>
      <c r="AKX45" s="247"/>
      <c r="AKY45" s="247"/>
      <c r="AKZ45" s="247"/>
      <c r="ALA45" s="248"/>
      <c r="ALB45" s="247">
        <f>ALB48+ALB50+ALB51</f>
        <v>28546.19</v>
      </c>
      <c r="ALC45" s="247"/>
      <c r="ALD45" s="247"/>
      <c r="ALE45" s="247"/>
      <c r="ALF45" s="247"/>
      <c r="ALG45" s="247"/>
      <c r="ALH45" s="247"/>
      <c r="ALI45" s="247"/>
      <c r="ALJ45" s="247"/>
      <c r="ALK45" s="247"/>
      <c r="ALL45" s="247"/>
      <c r="ALM45" s="247">
        <f>ALM48+ALM50+ALM51</f>
        <v>40466.19</v>
      </c>
      <c r="ALN45" s="247"/>
      <c r="ALO45" s="247"/>
      <c r="ALP45" s="247"/>
      <c r="ALQ45" s="247"/>
      <c r="ALR45" s="247"/>
      <c r="ALS45" s="247"/>
      <c r="ALT45" s="247"/>
      <c r="ALU45" s="247"/>
      <c r="ALV45" s="247"/>
      <c r="ALW45" s="247"/>
      <c r="ALX45" s="247"/>
      <c r="ALY45" s="247"/>
      <c r="ALZ45" s="247"/>
      <c r="AMA45" s="247"/>
      <c r="AMB45" s="247">
        <f>AMB48+AMB50+AMB51</f>
        <v>28546.19</v>
      </c>
      <c r="AMC45" s="247"/>
      <c r="AMD45" s="247"/>
      <c r="AME45" s="247"/>
      <c r="AMF45" s="247"/>
      <c r="AMG45" s="247"/>
      <c r="AMH45" s="247"/>
      <c r="AMI45" s="247"/>
      <c r="AMJ45" s="247"/>
      <c r="AMK45" s="247"/>
      <c r="AML45" s="247"/>
      <c r="AMM45" s="247">
        <f>AMM48+AMM50+AMM51</f>
        <v>40466.19</v>
      </c>
      <c r="AMN45" s="247"/>
      <c r="AMO45" s="247"/>
      <c r="AMP45" s="247"/>
      <c r="AMQ45" s="247"/>
      <c r="AMR45" s="247"/>
      <c r="AMS45" s="247"/>
      <c r="AMT45" s="247"/>
      <c r="AMU45" s="247"/>
      <c r="AMV45" s="247"/>
      <c r="AMW45" s="247"/>
      <c r="AMX45" s="247"/>
      <c r="AMY45" s="247"/>
      <c r="AMZ45" s="247"/>
      <c r="ANA45" s="248"/>
      <c r="ANB45" s="247">
        <f>ANB48+ANB50+ANB51</f>
        <v>49440.12</v>
      </c>
      <c r="ANC45" s="247"/>
      <c r="AND45" s="247"/>
      <c r="ANE45" s="247"/>
      <c r="ANF45" s="247"/>
      <c r="ANG45" s="247"/>
      <c r="ANH45" s="247"/>
      <c r="ANI45" s="247"/>
      <c r="ANJ45" s="247"/>
      <c r="ANK45" s="247"/>
      <c r="ANL45" s="247"/>
      <c r="ANM45" s="247">
        <f>ANM48+ANM50+ANM51</f>
        <v>70012.34</v>
      </c>
      <c r="ANN45" s="247"/>
      <c r="ANO45" s="247"/>
      <c r="ANP45" s="247"/>
      <c r="ANQ45" s="247"/>
      <c r="ANR45" s="247"/>
      <c r="ANS45" s="247"/>
      <c r="ANT45" s="247"/>
      <c r="ANU45" s="247"/>
      <c r="ANV45" s="247"/>
      <c r="ANW45" s="247"/>
      <c r="ANX45" s="247"/>
      <c r="ANY45" s="247"/>
      <c r="ANZ45" s="247"/>
      <c r="AOA45" s="247"/>
      <c r="AOB45" s="247">
        <f>AOB48+AOB50+AOB51</f>
        <v>49440.12</v>
      </c>
      <c r="AOC45" s="247"/>
      <c r="AOD45" s="247"/>
      <c r="AOE45" s="247"/>
      <c r="AOF45" s="247"/>
      <c r="AOG45" s="247"/>
      <c r="AOH45" s="247"/>
      <c r="AOI45" s="247"/>
      <c r="AOJ45" s="247"/>
      <c r="AOK45" s="247"/>
      <c r="AOL45" s="247"/>
      <c r="AOM45" s="247">
        <f>AOM48+AOM50+AOM51</f>
        <v>70012.34</v>
      </c>
      <c r="AON45" s="247"/>
      <c r="AOO45" s="247"/>
      <c r="AOP45" s="247"/>
      <c r="AOQ45" s="247"/>
      <c r="AOR45" s="247"/>
      <c r="AOS45" s="247"/>
      <c r="AOT45" s="247"/>
      <c r="AOU45" s="247"/>
      <c r="AOV45" s="247"/>
      <c r="AOW45" s="247"/>
      <c r="AOX45" s="247"/>
      <c r="AOY45" s="247"/>
      <c r="AOZ45" s="247"/>
      <c r="APA45" s="248"/>
      <c r="APB45" s="247">
        <f>APB48+APB50+APB51</f>
        <v>48459.09</v>
      </c>
      <c r="APC45" s="247"/>
      <c r="APD45" s="247"/>
      <c r="APE45" s="247"/>
      <c r="APF45" s="247"/>
      <c r="APG45" s="247"/>
      <c r="APH45" s="247"/>
      <c r="API45" s="247"/>
      <c r="APJ45" s="247"/>
      <c r="APK45" s="247"/>
      <c r="APL45" s="247"/>
      <c r="APM45" s="247">
        <f>APM48+APM50+APM51</f>
        <v>64044.09</v>
      </c>
      <c r="APN45" s="247"/>
      <c r="APO45" s="247"/>
      <c r="APP45" s="247"/>
      <c r="APQ45" s="247"/>
      <c r="APR45" s="247"/>
      <c r="APS45" s="247"/>
      <c r="APT45" s="247"/>
      <c r="APU45" s="247"/>
      <c r="APV45" s="247"/>
      <c r="APW45" s="247"/>
      <c r="APX45" s="247"/>
      <c r="APY45" s="247"/>
      <c r="APZ45" s="247"/>
      <c r="AQA45" s="247"/>
      <c r="AQB45" s="247">
        <f>AQB48+AQB50+AQB51</f>
        <v>48459.09</v>
      </c>
      <c r="AQC45" s="247"/>
      <c r="AQD45" s="247"/>
      <c r="AQE45" s="247"/>
      <c r="AQF45" s="247"/>
      <c r="AQG45" s="247"/>
      <c r="AQH45" s="247"/>
      <c r="AQI45" s="247"/>
      <c r="AQJ45" s="247"/>
      <c r="AQK45" s="247"/>
      <c r="AQL45" s="247"/>
      <c r="AQM45" s="247">
        <f>AQM48+AQM50+AQM51</f>
        <v>64044.09</v>
      </c>
      <c r="AQN45" s="247"/>
      <c r="AQO45" s="247"/>
      <c r="AQP45" s="247"/>
      <c r="AQQ45" s="247"/>
      <c r="AQR45" s="247"/>
      <c r="AQS45" s="247"/>
      <c r="AQT45" s="247"/>
      <c r="AQU45" s="247"/>
      <c r="AQV45" s="247"/>
      <c r="AQW45" s="247"/>
      <c r="AQX45" s="247"/>
      <c r="AQY45" s="247"/>
      <c r="AQZ45" s="247"/>
      <c r="ARA45" s="248"/>
      <c r="ARB45" s="247">
        <f>ARB48+ARB50+ARB51</f>
        <v>8033.88</v>
      </c>
      <c r="ARC45" s="247"/>
      <c r="ARD45" s="247"/>
      <c r="ARE45" s="247"/>
      <c r="ARF45" s="247"/>
      <c r="ARG45" s="247"/>
      <c r="ARH45" s="247"/>
      <c r="ARI45" s="247"/>
      <c r="ARJ45" s="247"/>
      <c r="ARK45" s="247"/>
      <c r="ARL45" s="247"/>
      <c r="ARM45" s="247">
        <f>ARM48+ARM50+ARM51</f>
        <v>92840.48</v>
      </c>
      <c r="ARN45" s="247"/>
      <c r="ARO45" s="247"/>
      <c r="ARP45" s="247"/>
      <c r="ARQ45" s="247"/>
      <c r="ARR45" s="247"/>
      <c r="ARS45" s="247"/>
      <c r="ART45" s="247"/>
      <c r="ARU45" s="247"/>
      <c r="ARV45" s="247"/>
      <c r="ARW45" s="247"/>
      <c r="ARX45" s="247"/>
      <c r="ARY45" s="247"/>
      <c r="ARZ45" s="247"/>
      <c r="ASA45" s="247"/>
      <c r="ASB45" s="247">
        <f>ASB48+ASB50+ASB51</f>
        <v>8033.88</v>
      </c>
      <c r="ASC45" s="247"/>
      <c r="ASD45" s="247"/>
      <c r="ASE45" s="247"/>
      <c r="ASF45" s="247"/>
      <c r="ASG45" s="247"/>
      <c r="ASH45" s="247"/>
      <c r="ASI45" s="247"/>
      <c r="ASJ45" s="247"/>
      <c r="ASK45" s="247"/>
      <c r="ASL45" s="247"/>
      <c r="ASM45" s="247">
        <f>ASM48+ASM50+ASM51</f>
        <v>92840.48</v>
      </c>
      <c r="ASN45" s="247"/>
      <c r="ASO45" s="247"/>
      <c r="ASP45" s="247"/>
      <c r="ASQ45" s="247"/>
      <c r="ASR45" s="247"/>
      <c r="ASS45" s="247"/>
      <c r="AST45" s="247"/>
      <c r="ASU45" s="247"/>
      <c r="ASV45" s="247"/>
      <c r="ASW45" s="247"/>
      <c r="ASX45" s="247"/>
      <c r="ASY45" s="247"/>
      <c r="ASZ45" s="247"/>
      <c r="ATA45" s="248"/>
      <c r="ATB45" s="247">
        <f>ATB48+ATB50+ATB51</f>
        <v>84324.88</v>
      </c>
      <c r="ATC45" s="247"/>
      <c r="ATD45" s="247"/>
      <c r="ATE45" s="247"/>
      <c r="ATF45" s="247"/>
      <c r="ATG45" s="247"/>
      <c r="ATH45" s="247"/>
      <c r="ATI45" s="247"/>
      <c r="ATJ45" s="247"/>
      <c r="ATK45" s="247"/>
      <c r="ATL45" s="247"/>
      <c r="ATM45" s="247">
        <f>ATM48+ATM50+ATM51</f>
        <v>120245.74</v>
      </c>
      <c r="ATN45" s="247"/>
      <c r="ATO45" s="247"/>
      <c r="ATP45" s="247"/>
      <c r="ATQ45" s="247"/>
      <c r="ATR45" s="247"/>
      <c r="ATS45" s="247"/>
      <c r="ATT45" s="247"/>
      <c r="ATU45" s="247"/>
      <c r="ATV45" s="247"/>
      <c r="ATW45" s="247"/>
      <c r="ATX45" s="247"/>
      <c r="ATY45" s="247"/>
      <c r="ATZ45" s="247"/>
      <c r="AUA45" s="247"/>
      <c r="AUB45" s="247">
        <f>AUB48+AUB50+AUB51</f>
        <v>84324.88</v>
      </c>
      <c r="AUC45" s="247"/>
      <c r="AUD45" s="247"/>
      <c r="AUE45" s="247"/>
      <c r="AUF45" s="247"/>
      <c r="AUG45" s="247"/>
      <c r="AUH45" s="247"/>
      <c r="AUI45" s="247"/>
      <c r="AUJ45" s="247"/>
      <c r="AUK45" s="247"/>
      <c r="AUL45" s="247"/>
      <c r="AUM45" s="247">
        <f>AUM48+AUM50+AUM51</f>
        <v>120245.74</v>
      </c>
      <c r="AUN45" s="247"/>
      <c r="AUO45" s="247"/>
      <c r="AUP45" s="247"/>
      <c r="AUQ45" s="247"/>
      <c r="AUR45" s="247"/>
      <c r="AUS45" s="247"/>
      <c r="AUT45" s="247"/>
      <c r="AUU45" s="247"/>
      <c r="AUV45" s="247"/>
      <c r="AUW45" s="247"/>
      <c r="AUX45" s="247"/>
      <c r="AUY45" s="247"/>
      <c r="AUZ45" s="247"/>
      <c r="AVA45" s="248"/>
      <c r="AVB45" s="247">
        <f>AVB48+AVB50+AVB51</f>
        <v>8995.35</v>
      </c>
      <c r="AVC45" s="247"/>
      <c r="AVD45" s="247"/>
      <c r="AVE45" s="247"/>
      <c r="AVF45" s="247"/>
      <c r="AVG45" s="247"/>
      <c r="AVH45" s="247"/>
      <c r="AVI45" s="247"/>
      <c r="AVJ45" s="247"/>
      <c r="AVK45" s="247"/>
      <c r="AVL45" s="247"/>
      <c r="AVM45" s="247">
        <f>AVM48+AVM50+AVM51</f>
        <v>8995.35</v>
      </c>
      <c r="AVN45" s="247"/>
      <c r="AVO45" s="247"/>
      <c r="AVP45" s="247"/>
      <c r="AVQ45" s="247"/>
      <c r="AVR45" s="247"/>
      <c r="AVS45" s="247"/>
      <c r="AVT45" s="247"/>
      <c r="AVU45" s="247"/>
      <c r="AVV45" s="247"/>
      <c r="AVW45" s="247"/>
      <c r="AVX45" s="247"/>
      <c r="AVY45" s="247"/>
      <c r="AVZ45" s="247"/>
      <c r="AWA45" s="247"/>
      <c r="AWB45" s="247">
        <f>AWB48+AWB50+AWB51</f>
        <v>8995.35</v>
      </c>
      <c r="AWC45" s="247"/>
      <c r="AWD45" s="247"/>
      <c r="AWE45" s="247"/>
      <c r="AWF45" s="247"/>
      <c r="AWG45" s="247"/>
      <c r="AWH45" s="247"/>
      <c r="AWI45" s="247"/>
      <c r="AWJ45" s="247"/>
      <c r="AWK45" s="247"/>
      <c r="AWL45" s="247"/>
      <c r="AWM45" s="247">
        <f>AWM48+AWM50+AWM51</f>
        <v>8995.35</v>
      </c>
      <c r="AWN45" s="247"/>
      <c r="AWO45" s="247"/>
      <c r="AWP45" s="247"/>
      <c r="AWQ45" s="247"/>
      <c r="AWR45" s="247"/>
      <c r="AWS45" s="247"/>
      <c r="AWT45" s="247"/>
      <c r="AWU45" s="247"/>
      <c r="AWV45" s="247"/>
      <c r="AWW45" s="247"/>
      <c r="AWX45" s="247"/>
      <c r="AWY45" s="247"/>
      <c r="AWZ45" s="247"/>
      <c r="AXA45" s="248"/>
      <c r="AXB45" s="247">
        <f>AXB48+AXB50+AXB51</f>
        <v>61413.36</v>
      </c>
      <c r="AXC45" s="247"/>
      <c r="AXD45" s="247"/>
      <c r="AXE45" s="247"/>
      <c r="AXF45" s="247"/>
      <c r="AXG45" s="247"/>
      <c r="AXH45" s="247"/>
      <c r="AXI45" s="247"/>
      <c r="AXJ45" s="247"/>
      <c r="AXK45" s="247"/>
      <c r="AXL45" s="247"/>
      <c r="AXM45" s="247">
        <f>AXM48+AXM50+AXM51</f>
        <v>80093.89</v>
      </c>
      <c r="AXN45" s="247"/>
      <c r="AXO45" s="247"/>
      <c r="AXP45" s="247"/>
      <c r="AXQ45" s="247"/>
      <c r="AXR45" s="247"/>
      <c r="AXS45" s="247"/>
      <c r="AXT45" s="247"/>
      <c r="AXU45" s="247"/>
      <c r="AXV45" s="247"/>
      <c r="AXW45" s="247"/>
      <c r="AXX45" s="247"/>
      <c r="AXY45" s="247"/>
      <c r="AXZ45" s="247"/>
      <c r="AYA45" s="247"/>
      <c r="AYB45" s="247">
        <f>AYB48+AYB50+AYB51</f>
        <v>61413.36</v>
      </c>
      <c r="AYC45" s="247"/>
      <c r="AYD45" s="247"/>
      <c r="AYE45" s="247"/>
      <c r="AYF45" s="247"/>
      <c r="AYG45" s="247"/>
      <c r="AYH45" s="247"/>
      <c r="AYI45" s="247"/>
      <c r="AYJ45" s="247"/>
      <c r="AYK45" s="247"/>
      <c r="AYL45" s="247"/>
      <c r="AYM45" s="247">
        <f>AYM48+AYM50+AYM51</f>
        <v>80093.89</v>
      </c>
      <c r="AYN45" s="247"/>
      <c r="AYO45" s="247"/>
      <c r="AYP45" s="247"/>
      <c r="AYQ45" s="247"/>
      <c r="AYR45" s="247"/>
      <c r="AYS45" s="247"/>
      <c r="AYT45" s="247"/>
      <c r="AYU45" s="247"/>
      <c r="AYV45" s="247"/>
      <c r="AYW45" s="247"/>
      <c r="AYX45" s="247"/>
      <c r="AYY45" s="247"/>
      <c r="AYZ45" s="247"/>
      <c r="AZA45" s="248"/>
      <c r="AZB45" s="247">
        <f>AZB48+AZB50+AZB51</f>
        <v>119559.43</v>
      </c>
      <c r="AZC45" s="247"/>
      <c r="AZD45" s="247"/>
      <c r="AZE45" s="247"/>
      <c r="AZF45" s="247"/>
      <c r="AZG45" s="247"/>
      <c r="AZH45" s="247"/>
      <c r="AZI45" s="247"/>
      <c r="AZJ45" s="247"/>
      <c r="AZK45" s="247"/>
      <c r="AZL45" s="247"/>
      <c r="AZM45" s="247">
        <f>AZM48+AZM50+AZM51</f>
        <v>146411.63</v>
      </c>
      <c r="AZN45" s="247"/>
      <c r="AZO45" s="247"/>
      <c r="AZP45" s="247"/>
      <c r="AZQ45" s="247"/>
      <c r="AZR45" s="247"/>
      <c r="AZS45" s="247"/>
      <c r="AZT45" s="247"/>
      <c r="AZU45" s="247"/>
      <c r="AZV45" s="247"/>
      <c r="AZW45" s="247"/>
      <c r="AZX45" s="247"/>
      <c r="AZY45" s="247"/>
      <c r="AZZ45" s="247"/>
      <c r="BAA45" s="247"/>
      <c r="BAB45" s="247">
        <f>BAB48+BAB50+BAB51</f>
        <v>119559.43</v>
      </c>
      <c r="BAC45" s="247"/>
      <c r="BAD45" s="247"/>
      <c r="BAE45" s="247"/>
      <c r="BAF45" s="247"/>
      <c r="BAG45" s="247"/>
      <c r="BAH45" s="247"/>
      <c r="BAI45" s="247"/>
      <c r="BAJ45" s="247"/>
      <c r="BAK45" s="247"/>
      <c r="BAL45" s="247"/>
      <c r="BAM45" s="247">
        <f>BAM48+BAM50+BAM51</f>
        <v>146411.63</v>
      </c>
      <c r="BAN45" s="247"/>
      <c r="BAO45" s="247"/>
      <c r="BAP45" s="247"/>
      <c r="BAQ45" s="247"/>
      <c r="BAR45" s="247"/>
      <c r="BAS45" s="247"/>
      <c r="BAT45" s="247"/>
      <c r="BAU45" s="247"/>
      <c r="BAV45" s="247"/>
      <c r="BAW45" s="247"/>
      <c r="BAX45" s="247"/>
      <c r="BAY45" s="247"/>
      <c r="BAZ45" s="247"/>
      <c r="BBA45" s="248"/>
      <c r="BBB45" s="247">
        <f>BBB48+BBB50+BBB51</f>
        <v>1196749.78</v>
      </c>
      <c r="BBC45" s="247"/>
      <c r="BBD45" s="247"/>
      <c r="BBE45" s="247"/>
      <c r="BBF45" s="247"/>
      <c r="BBG45" s="247"/>
      <c r="BBH45" s="247"/>
      <c r="BBI45" s="247"/>
      <c r="BBJ45" s="247"/>
      <c r="BBK45" s="247"/>
      <c r="BBL45" s="247"/>
      <c r="BBM45" s="247">
        <f>BBM48+BBM50+BBM51</f>
        <v>1837823.76</v>
      </c>
      <c r="BBN45" s="247"/>
      <c r="BBO45" s="247"/>
      <c r="BBP45" s="247"/>
      <c r="BBQ45" s="247"/>
      <c r="BBR45" s="247"/>
      <c r="BBS45" s="247"/>
      <c r="BBT45" s="247"/>
      <c r="BBU45" s="247"/>
      <c r="BBV45" s="247"/>
      <c r="BBW45" s="247"/>
      <c r="BBX45" s="247"/>
      <c r="BBY45" s="247"/>
      <c r="BBZ45" s="247"/>
      <c r="BCA45" s="247"/>
      <c r="BCB45" s="247">
        <f>BCB48+BCB50+BCB51</f>
        <v>1196749.78</v>
      </c>
      <c r="BCC45" s="247"/>
      <c r="BCD45" s="247"/>
      <c r="BCE45" s="247"/>
      <c r="BCF45" s="247"/>
      <c r="BCG45" s="247"/>
      <c r="BCH45" s="247"/>
      <c r="BCI45" s="247"/>
      <c r="BCJ45" s="247"/>
      <c r="BCK45" s="247"/>
      <c r="BCL45" s="247"/>
      <c r="BCM45" s="247">
        <f>BCM48+BCM50+BCM51</f>
        <v>1837823.76</v>
      </c>
      <c r="BCN45" s="247"/>
      <c r="BCO45" s="247"/>
      <c r="BCP45" s="247"/>
      <c r="BCQ45" s="247"/>
      <c r="BCR45" s="247"/>
      <c r="BCS45" s="247"/>
      <c r="BCT45" s="247"/>
      <c r="BCU45" s="247"/>
      <c r="BCV45" s="247"/>
      <c r="BCW45" s="247"/>
      <c r="BCX45" s="247"/>
      <c r="BCY45" s="247"/>
      <c r="BCZ45" s="247"/>
      <c r="BDA45" s="248"/>
      <c r="BDB45" s="247">
        <f>BDB48+BDB50+BDB51</f>
        <v>63969.020000000004</v>
      </c>
      <c r="BDC45" s="247"/>
      <c r="BDD45" s="247"/>
      <c r="BDE45" s="247"/>
      <c r="BDF45" s="247"/>
      <c r="BDG45" s="247"/>
      <c r="BDH45" s="247"/>
      <c r="BDI45" s="247"/>
      <c r="BDJ45" s="247"/>
      <c r="BDK45" s="247"/>
      <c r="BDL45" s="247"/>
      <c r="BDM45" s="247">
        <f>BDM48+BDM50+BDM51</f>
        <v>114573.79999999999</v>
      </c>
      <c r="BDN45" s="247"/>
      <c r="BDO45" s="247"/>
      <c r="BDP45" s="247"/>
      <c r="BDQ45" s="247"/>
      <c r="BDR45" s="247"/>
      <c r="BDS45" s="247"/>
      <c r="BDT45" s="247"/>
      <c r="BDU45" s="247"/>
      <c r="BDV45" s="247"/>
      <c r="BDW45" s="247"/>
      <c r="BDX45" s="247"/>
      <c r="BDY45" s="247"/>
      <c r="BDZ45" s="247"/>
      <c r="BEA45" s="247"/>
      <c r="BEB45" s="247">
        <f>BEB48+BEB50+BEB51</f>
        <v>63969.020000000004</v>
      </c>
      <c r="BEC45" s="247"/>
      <c r="BED45" s="247"/>
      <c r="BEE45" s="247"/>
      <c r="BEF45" s="247"/>
      <c r="BEG45" s="247"/>
      <c r="BEH45" s="247"/>
      <c r="BEI45" s="247"/>
      <c r="BEJ45" s="247"/>
      <c r="BEK45" s="247"/>
      <c r="BEL45" s="247"/>
      <c r="BEM45" s="247">
        <f>BEM48+BEM50+BEM51</f>
        <v>114573.79999999999</v>
      </c>
      <c r="BEN45" s="247"/>
      <c r="BEO45" s="247"/>
      <c r="BEP45" s="247"/>
      <c r="BEQ45" s="247"/>
      <c r="BER45" s="247"/>
      <c r="BES45" s="247"/>
      <c r="BET45" s="247"/>
      <c r="BEU45" s="247"/>
      <c r="BEV45" s="247"/>
      <c r="BEW45" s="247"/>
      <c r="BEX45" s="247"/>
      <c r="BEY45" s="247"/>
      <c r="BEZ45" s="247"/>
      <c r="BFA45" s="248"/>
      <c r="BFB45" s="247">
        <f>BFB48+BFB50+BFB51</f>
        <v>149453.72</v>
      </c>
      <c r="BFC45" s="247"/>
      <c r="BFD45" s="247"/>
      <c r="BFE45" s="247"/>
      <c r="BFF45" s="247"/>
      <c r="BFG45" s="247"/>
      <c r="BFH45" s="247"/>
      <c r="BFI45" s="247"/>
      <c r="BFJ45" s="247"/>
      <c r="BFK45" s="247"/>
      <c r="BFL45" s="247"/>
      <c r="BFM45" s="247">
        <f>BFM48+BFM50+BFM51</f>
        <v>235326.27</v>
      </c>
      <c r="BFN45" s="247"/>
      <c r="BFO45" s="247"/>
      <c r="BFP45" s="247"/>
      <c r="BFQ45" s="247"/>
      <c r="BFR45" s="247"/>
      <c r="BFS45" s="247"/>
      <c r="BFT45" s="247"/>
      <c r="BFU45" s="247"/>
      <c r="BFV45" s="247"/>
      <c r="BFW45" s="247"/>
      <c r="BFX45" s="247"/>
      <c r="BFY45" s="247"/>
      <c r="BFZ45" s="247"/>
      <c r="BGA45" s="247"/>
      <c r="BGB45" s="247">
        <f>BGB48+BGB50+BGB51</f>
        <v>149453.72</v>
      </c>
      <c r="BGC45" s="247"/>
      <c r="BGD45" s="247"/>
      <c r="BGE45" s="247"/>
      <c r="BGF45" s="247"/>
      <c r="BGG45" s="247"/>
      <c r="BGH45" s="247"/>
      <c r="BGI45" s="247"/>
      <c r="BGJ45" s="247"/>
      <c r="BGK45" s="247"/>
      <c r="BGL45" s="247"/>
      <c r="BGM45" s="247">
        <f>BGM48+BGM50+BGM51</f>
        <v>235326.27</v>
      </c>
      <c r="BGN45" s="247"/>
      <c r="BGO45" s="247"/>
      <c r="BGP45" s="247"/>
      <c r="BGQ45" s="247"/>
      <c r="BGR45" s="247"/>
      <c r="BGS45" s="247"/>
      <c r="BGT45" s="247"/>
      <c r="BGU45" s="247"/>
      <c r="BGV45" s="247"/>
      <c r="BGW45" s="247"/>
      <c r="BGX45" s="247"/>
      <c r="BGY45" s="247"/>
      <c r="BGZ45" s="247"/>
      <c r="BHA45" s="248"/>
      <c r="BHB45" s="247">
        <f>BHB48+BHB50+BHB51</f>
        <v>106715.05</v>
      </c>
      <c r="BHC45" s="247"/>
      <c r="BHD45" s="247"/>
      <c r="BHE45" s="247"/>
      <c r="BHF45" s="247"/>
      <c r="BHG45" s="247"/>
      <c r="BHH45" s="247"/>
      <c r="BHI45" s="247"/>
      <c r="BHJ45" s="247"/>
      <c r="BHK45" s="247"/>
      <c r="BHL45" s="247"/>
      <c r="BHM45" s="247">
        <f>BHM48+BHM50+BHM51</f>
        <v>136167.52000000002</v>
      </c>
      <c r="BHN45" s="247"/>
      <c r="BHO45" s="247"/>
      <c r="BHP45" s="247"/>
      <c r="BHQ45" s="247"/>
      <c r="BHR45" s="247"/>
      <c r="BHS45" s="247"/>
      <c r="BHT45" s="247"/>
      <c r="BHU45" s="247"/>
      <c r="BHV45" s="247"/>
      <c r="BHW45" s="247"/>
      <c r="BHX45" s="247"/>
      <c r="BHY45" s="247"/>
      <c r="BHZ45" s="247"/>
      <c r="BIA45" s="247"/>
      <c r="BIB45" s="247">
        <f>BIB48+BIB50+BIB51</f>
        <v>106715.05</v>
      </c>
      <c r="BIC45" s="247"/>
      <c r="BID45" s="247"/>
      <c r="BIE45" s="247"/>
      <c r="BIF45" s="247"/>
      <c r="BIG45" s="247"/>
      <c r="BIH45" s="247"/>
      <c r="BII45" s="247"/>
      <c r="BIJ45" s="247"/>
      <c r="BIK45" s="247"/>
      <c r="BIL45" s="247"/>
      <c r="BIM45" s="247">
        <f>BIM48+BIM50+BIM51</f>
        <v>136167.52000000002</v>
      </c>
      <c r="BIN45" s="247"/>
      <c r="BIO45" s="247"/>
      <c r="BIP45" s="247"/>
      <c r="BIQ45" s="247"/>
      <c r="BIR45" s="247"/>
      <c r="BIS45" s="247"/>
      <c r="BIT45" s="247"/>
      <c r="BIU45" s="247"/>
      <c r="BIV45" s="247"/>
      <c r="BIW45" s="247"/>
      <c r="BIX45" s="247"/>
      <c r="BIY45" s="247"/>
      <c r="BIZ45" s="247"/>
      <c r="BJA45" s="248"/>
      <c r="BJB45" s="247">
        <f>BJB48+BJB50+BJB51</f>
        <v>66604.800000000003</v>
      </c>
      <c r="BJC45" s="247"/>
      <c r="BJD45" s="247"/>
      <c r="BJE45" s="247"/>
      <c r="BJF45" s="247"/>
      <c r="BJG45" s="247"/>
      <c r="BJH45" s="247"/>
      <c r="BJI45" s="247"/>
      <c r="BJJ45" s="247"/>
      <c r="BJK45" s="247"/>
      <c r="BJL45" s="247"/>
      <c r="BJM45" s="247">
        <f>BJM48+BJM50+BJM51</f>
        <v>109894.56</v>
      </c>
      <c r="BJN45" s="247"/>
      <c r="BJO45" s="247"/>
      <c r="BJP45" s="247"/>
      <c r="BJQ45" s="247"/>
      <c r="BJR45" s="247"/>
      <c r="BJS45" s="247"/>
      <c r="BJT45" s="247"/>
      <c r="BJU45" s="247"/>
      <c r="BJV45" s="247"/>
      <c r="BJW45" s="247"/>
      <c r="BJX45" s="247"/>
      <c r="BJY45" s="247"/>
      <c r="BJZ45" s="247"/>
      <c r="BKA45" s="247"/>
      <c r="BKB45" s="247">
        <f>BKB48+BKB50+BKB51</f>
        <v>66604.800000000003</v>
      </c>
      <c r="BKC45" s="247"/>
      <c r="BKD45" s="247"/>
      <c r="BKE45" s="247"/>
      <c r="BKF45" s="247"/>
      <c r="BKG45" s="247"/>
      <c r="BKH45" s="247"/>
      <c r="BKI45" s="247"/>
      <c r="BKJ45" s="247"/>
      <c r="BKK45" s="247"/>
      <c r="BKL45" s="247"/>
      <c r="BKM45" s="247">
        <f>BKM48+BKM50+BKM51</f>
        <v>109894.56</v>
      </c>
      <c r="BKN45" s="247"/>
      <c r="BKO45" s="247"/>
      <c r="BKP45" s="247"/>
      <c r="BKQ45" s="247"/>
      <c r="BKR45" s="247"/>
      <c r="BKS45" s="247"/>
      <c r="BKT45" s="247"/>
      <c r="BKU45" s="247"/>
      <c r="BKV45" s="247"/>
      <c r="BKW45" s="247"/>
      <c r="BKX45" s="247"/>
      <c r="BKY45" s="247"/>
      <c r="BKZ45" s="247"/>
      <c r="BLA45" s="248"/>
      <c r="BLB45" s="247">
        <f>BLB48+BLB50+BLB51</f>
        <v>976841.97</v>
      </c>
      <c r="BLC45" s="247"/>
      <c r="BLD45" s="247"/>
      <c r="BLE45" s="247"/>
      <c r="BLF45" s="247"/>
      <c r="BLG45" s="247"/>
      <c r="BLH45" s="247"/>
      <c r="BLI45" s="247"/>
      <c r="BLJ45" s="247"/>
      <c r="BLK45" s="247"/>
      <c r="BLL45" s="247"/>
      <c r="BLM45" s="247">
        <f>BLM48+BLM50+BLM51</f>
        <v>2116000.81</v>
      </c>
      <c r="BLN45" s="247"/>
      <c r="BLO45" s="247"/>
      <c r="BLP45" s="247"/>
      <c r="BLQ45" s="247"/>
      <c r="BLR45" s="247"/>
      <c r="BLS45" s="247"/>
      <c r="BLT45" s="247"/>
      <c r="BLU45" s="247"/>
      <c r="BLV45" s="247"/>
      <c r="BLW45" s="247"/>
      <c r="BLX45" s="247"/>
      <c r="BLY45" s="247"/>
      <c r="BLZ45" s="247"/>
      <c r="BMA45" s="247"/>
      <c r="BMB45" s="247">
        <f>BMB48+BMB50+BMB51</f>
        <v>483490.43</v>
      </c>
      <c r="BMC45" s="247"/>
      <c r="BMD45" s="247"/>
      <c r="BME45" s="247"/>
      <c r="BMF45" s="247"/>
      <c r="BMG45" s="247"/>
      <c r="BMH45" s="247"/>
      <c r="BMI45" s="247"/>
      <c r="BMJ45" s="247"/>
      <c r="BMK45" s="247"/>
      <c r="BML45" s="247"/>
      <c r="BMM45" s="247">
        <f>BMM48+BMM50+BMM51</f>
        <v>1517378.1700000002</v>
      </c>
      <c r="BMN45" s="247"/>
      <c r="BMO45" s="247"/>
      <c r="BMP45" s="247"/>
      <c r="BMQ45" s="247"/>
      <c r="BMR45" s="247"/>
      <c r="BMS45" s="247"/>
      <c r="BMT45" s="247"/>
      <c r="BMU45" s="247"/>
      <c r="BMV45" s="247"/>
      <c r="BMW45" s="247"/>
      <c r="BMX45" s="247"/>
      <c r="BMY45" s="247"/>
      <c r="BMZ45" s="247"/>
      <c r="BNA45" s="248"/>
      <c r="BNB45" s="31"/>
      <c r="BNC45" s="31"/>
      <c r="BND45" s="31"/>
      <c r="BNE45" s="31"/>
      <c r="BNF45" s="31"/>
      <c r="BNG45" s="31"/>
      <c r="BNH45" s="31"/>
      <c r="BNI45" s="31"/>
      <c r="BNJ45" s="31"/>
      <c r="BNK45" s="31"/>
      <c r="BNL45" s="31"/>
      <c r="BNM45" s="31"/>
      <c r="BNN45" s="31"/>
      <c r="BNO45" s="31"/>
      <c r="BNP45" s="31"/>
      <c r="BNQ45" s="31"/>
      <c r="BNR45" s="31"/>
      <c r="BNS45" s="31"/>
      <c r="BNT45" s="31"/>
      <c r="BNU45" s="31"/>
      <c r="BNV45" s="31"/>
      <c r="BNW45" s="31"/>
      <c r="BNX45" s="31"/>
      <c r="BNY45" s="31"/>
      <c r="BNZ45" s="31"/>
      <c r="BOA45" s="31"/>
      <c r="BOB45" s="31"/>
      <c r="BOC45" s="31"/>
      <c r="BOD45" s="31"/>
      <c r="BOE45" s="31"/>
      <c r="BOF45" s="31"/>
      <c r="BOG45" s="31"/>
      <c r="BOH45" s="31"/>
      <c r="BOI45" s="31"/>
      <c r="BOJ45" s="31"/>
      <c r="BOK45" s="31"/>
      <c r="BOL45" s="31"/>
      <c r="BOM45" s="31"/>
      <c r="BON45" s="31"/>
      <c r="BOO45" s="31"/>
      <c r="BOP45" s="31"/>
      <c r="BOQ45" s="31"/>
      <c r="BOR45" s="31"/>
      <c r="BOS45" s="31"/>
      <c r="BOT45" s="31"/>
      <c r="BOU45" s="31"/>
      <c r="BOV45" s="31"/>
      <c r="BOW45" s="31"/>
      <c r="BOX45" s="31"/>
      <c r="BOY45" s="31"/>
      <c r="BOZ45" s="31"/>
      <c r="BPA45" s="31"/>
    </row>
    <row r="46" spans="1:1769" s="21" customFormat="1" ht="58.5" customHeight="1">
      <c r="A46" s="257" t="s">
        <v>149</v>
      </c>
      <c r="B46" s="258"/>
      <c r="C46" s="258"/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258"/>
      <c r="P46" s="258"/>
      <c r="Q46" s="258"/>
      <c r="R46" s="258"/>
      <c r="S46" s="258"/>
      <c r="T46" s="258"/>
      <c r="U46" s="258"/>
      <c r="V46" s="258"/>
      <c r="W46" s="258"/>
      <c r="X46" s="258"/>
      <c r="Y46" s="258"/>
      <c r="Z46" s="258"/>
      <c r="AA46" s="258"/>
      <c r="AB46" s="258"/>
      <c r="AC46" s="258"/>
      <c r="AD46" s="258"/>
      <c r="AE46" s="258"/>
      <c r="AF46" s="258"/>
      <c r="AG46" s="258"/>
      <c r="AH46" s="258"/>
      <c r="AI46" s="258"/>
      <c r="AJ46" s="258"/>
      <c r="AK46" s="258"/>
      <c r="AL46" s="258"/>
      <c r="AM46" s="258"/>
      <c r="AN46" s="258"/>
      <c r="AO46" s="258"/>
      <c r="AP46" s="258"/>
      <c r="AQ46" s="258"/>
      <c r="AR46" s="258"/>
      <c r="AS46" s="250" t="s">
        <v>63</v>
      </c>
      <c r="AT46" s="251"/>
      <c r="AU46" s="251"/>
      <c r="AV46" s="251"/>
      <c r="AW46" s="251"/>
      <c r="AX46" s="251"/>
      <c r="AY46" s="251"/>
      <c r="AZ46" s="251"/>
      <c r="BA46" s="251"/>
      <c r="BB46" s="247">
        <f>DB46+FB46+HB46+JB46+LB46+NB46+PB46+RB46+TB46+VB46+XB46+ZB46+ABB46+ADB46+AFB46+AHB46+AJB46+ALB46+ANB46+APB46+ARB46+ATB46+AVB46+AXB46+AZB46+BBB46+BDB46+BFB46+BHB46+BJB46+BLB46</f>
        <v>1728765.34</v>
      </c>
      <c r="BC46" s="247"/>
      <c r="BD46" s="247"/>
      <c r="BE46" s="247"/>
      <c r="BF46" s="247"/>
      <c r="BG46" s="247"/>
      <c r="BH46" s="247"/>
      <c r="BI46" s="247"/>
      <c r="BJ46" s="247"/>
      <c r="BK46" s="247"/>
      <c r="BL46" s="247"/>
      <c r="BM46" s="247">
        <f>DM46+FM46+HM46+JM46+LM46+NM46+PM46+RM46+TM46+VM46+XM46+ZM46+ABM46+ADM46+AFM46+AHM46+AJM46+ALM46+ANM46+APM46+ARM46+ATM46+AVM46+AXM46+AZM46+BBM46+BDM46+BFM46+BHM46+BJM46+BLM46</f>
        <v>2909370.9200000004</v>
      </c>
      <c r="BN46" s="247"/>
      <c r="BO46" s="247"/>
      <c r="BP46" s="247"/>
      <c r="BQ46" s="247"/>
      <c r="BR46" s="247"/>
      <c r="BS46" s="247"/>
      <c r="BT46" s="247"/>
      <c r="BU46" s="247"/>
      <c r="BV46" s="247"/>
      <c r="BW46" s="247"/>
      <c r="BX46" s="247"/>
      <c r="BY46" s="247"/>
      <c r="BZ46" s="247"/>
      <c r="CA46" s="247"/>
      <c r="CB46" s="247">
        <f>EB46+GB46+IB46+KB46+MB46+OB46+QB46+SB46+UB46+WB46+YB46+AAB46+ACB46+AEB46+AGB46+AIB46+AKB46+AMB46+AOB46+AQB46+ASB46+AUB46+AWB46+AYB46+BAB46+BCB46+BEB46+BGB46+BIB46+BKB46+BMB46</f>
        <v>1722825.34</v>
      </c>
      <c r="CC46" s="247"/>
      <c r="CD46" s="247"/>
      <c r="CE46" s="247"/>
      <c r="CF46" s="247"/>
      <c r="CG46" s="247"/>
      <c r="CH46" s="247"/>
      <c r="CI46" s="247"/>
      <c r="CJ46" s="247"/>
      <c r="CK46" s="247"/>
      <c r="CL46" s="247"/>
      <c r="CM46" s="247">
        <f>EM46+GM46+IM46+KM46+MM46+OM46+QM46+SM46+UM46+WM46+YM46+AAM46+ACM46+AEM46+AGM46+AIM46+AKM46+AMM46+AOM46+AQM46+ASM46+AUM46+AWM46+AYM46+BAM46+BCM46+BEM46+BGM46+BIM46+BKM46+BMM46</f>
        <v>2884114.9200000004</v>
      </c>
      <c r="CN46" s="247"/>
      <c r="CO46" s="247"/>
      <c r="CP46" s="247"/>
      <c r="CQ46" s="247"/>
      <c r="CR46" s="247"/>
      <c r="CS46" s="247"/>
      <c r="CT46" s="247"/>
      <c r="CU46" s="247"/>
      <c r="CV46" s="247"/>
      <c r="CW46" s="247"/>
      <c r="CX46" s="247"/>
      <c r="CY46" s="247"/>
      <c r="CZ46" s="247"/>
      <c r="DA46" s="248"/>
      <c r="DB46" s="247">
        <v>0</v>
      </c>
      <c r="DC46" s="247"/>
      <c r="DD46" s="247"/>
      <c r="DE46" s="247"/>
      <c r="DF46" s="247"/>
      <c r="DG46" s="247"/>
      <c r="DH46" s="247"/>
      <c r="DI46" s="247"/>
      <c r="DJ46" s="247"/>
      <c r="DK46" s="247"/>
      <c r="DL46" s="247"/>
      <c r="DM46" s="247">
        <v>900</v>
      </c>
      <c r="DN46" s="247"/>
      <c r="DO46" s="247"/>
      <c r="DP46" s="247"/>
      <c r="DQ46" s="247"/>
      <c r="DR46" s="247"/>
      <c r="DS46" s="247"/>
      <c r="DT46" s="247"/>
      <c r="DU46" s="247"/>
      <c r="DV46" s="247"/>
      <c r="DW46" s="247"/>
      <c r="DX46" s="247"/>
      <c r="DY46" s="247"/>
      <c r="DZ46" s="247"/>
      <c r="EA46" s="247"/>
      <c r="EB46" s="247">
        <v>0</v>
      </c>
      <c r="EC46" s="247"/>
      <c r="ED46" s="247"/>
      <c r="EE46" s="247"/>
      <c r="EF46" s="247"/>
      <c r="EG46" s="247"/>
      <c r="EH46" s="247"/>
      <c r="EI46" s="247"/>
      <c r="EJ46" s="247"/>
      <c r="EK46" s="247"/>
      <c r="EL46" s="247"/>
      <c r="EM46" s="247">
        <v>900</v>
      </c>
      <c r="EN46" s="247"/>
      <c r="EO46" s="247"/>
      <c r="EP46" s="247"/>
      <c r="EQ46" s="247"/>
      <c r="ER46" s="247"/>
      <c r="ES46" s="247"/>
      <c r="ET46" s="247"/>
      <c r="EU46" s="247"/>
      <c r="EV46" s="247"/>
      <c r="EW46" s="247"/>
      <c r="EX46" s="247"/>
      <c r="EY46" s="247"/>
      <c r="EZ46" s="247"/>
      <c r="FA46" s="248"/>
      <c r="FB46" s="247">
        <v>0</v>
      </c>
      <c r="FC46" s="247"/>
      <c r="FD46" s="247"/>
      <c r="FE46" s="247"/>
      <c r="FF46" s="247"/>
      <c r="FG46" s="247"/>
      <c r="FH46" s="247"/>
      <c r="FI46" s="247"/>
      <c r="FJ46" s="247"/>
      <c r="FK46" s="247"/>
      <c r="FL46" s="247"/>
      <c r="FM46" s="247">
        <v>0</v>
      </c>
      <c r="FN46" s="247"/>
      <c r="FO46" s="247"/>
      <c r="FP46" s="247"/>
      <c r="FQ46" s="247"/>
      <c r="FR46" s="247"/>
      <c r="FS46" s="247"/>
      <c r="FT46" s="247"/>
      <c r="FU46" s="247"/>
      <c r="FV46" s="247"/>
      <c r="FW46" s="247"/>
      <c r="FX46" s="247"/>
      <c r="FY46" s="247"/>
      <c r="FZ46" s="247"/>
      <c r="GA46" s="247"/>
      <c r="GB46" s="247">
        <v>0</v>
      </c>
      <c r="GC46" s="247"/>
      <c r="GD46" s="247"/>
      <c r="GE46" s="247"/>
      <c r="GF46" s="247"/>
      <c r="GG46" s="247"/>
      <c r="GH46" s="247"/>
      <c r="GI46" s="247"/>
      <c r="GJ46" s="247"/>
      <c r="GK46" s="247"/>
      <c r="GL46" s="247"/>
      <c r="GM46" s="247">
        <v>0</v>
      </c>
      <c r="GN46" s="247"/>
      <c r="GO46" s="247"/>
      <c r="GP46" s="247"/>
      <c r="GQ46" s="247"/>
      <c r="GR46" s="247"/>
      <c r="GS46" s="247"/>
      <c r="GT46" s="247"/>
      <c r="GU46" s="247"/>
      <c r="GV46" s="247"/>
      <c r="GW46" s="247"/>
      <c r="GX46" s="247"/>
      <c r="GY46" s="247"/>
      <c r="GZ46" s="247"/>
      <c r="HA46" s="248"/>
      <c r="HB46" s="247">
        <f>111000-88100</f>
        <v>22900</v>
      </c>
      <c r="HC46" s="247"/>
      <c r="HD46" s="247"/>
      <c r="HE46" s="247"/>
      <c r="HF46" s="247"/>
      <c r="HG46" s="247"/>
      <c r="HH46" s="247"/>
      <c r="HI46" s="247"/>
      <c r="HJ46" s="247"/>
      <c r="HK46" s="247"/>
      <c r="HL46" s="247"/>
      <c r="HM46" s="247">
        <f>114201.7-88100</f>
        <v>26101.699999999997</v>
      </c>
      <c r="HN46" s="247"/>
      <c r="HO46" s="247"/>
      <c r="HP46" s="247"/>
      <c r="HQ46" s="247"/>
      <c r="HR46" s="247"/>
      <c r="HS46" s="247"/>
      <c r="HT46" s="247"/>
      <c r="HU46" s="247"/>
      <c r="HV46" s="247"/>
      <c r="HW46" s="247"/>
      <c r="HX46" s="247"/>
      <c r="HY46" s="247"/>
      <c r="HZ46" s="247"/>
      <c r="IA46" s="247"/>
      <c r="IB46" s="247">
        <f>111000-88100</f>
        <v>22900</v>
      </c>
      <c r="IC46" s="247"/>
      <c r="ID46" s="247"/>
      <c r="IE46" s="247"/>
      <c r="IF46" s="247"/>
      <c r="IG46" s="247"/>
      <c r="IH46" s="247"/>
      <c r="II46" s="247"/>
      <c r="IJ46" s="247"/>
      <c r="IK46" s="247"/>
      <c r="IL46" s="247"/>
      <c r="IM46" s="247">
        <f>114201.7-88100</f>
        <v>26101.699999999997</v>
      </c>
      <c r="IN46" s="247"/>
      <c r="IO46" s="247"/>
      <c r="IP46" s="247"/>
      <c r="IQ46" s="247"/>
      <c r="IR46" s="247"/>
      <c r="IS46" s="247"/>
      <c r="IT46" s="247"/>
      <c r="IU46" s="247"/>
      <c r="IV46" s="247"/>
      <c r="IW46" s="247"/>
      <c r="IX46" s="247"/>
      <c r="IY46" s="247"/>
      <c r="IZ46" s="247"/>
      <c r="JA46" s="248"/>
      <c r="JB46" s="247">
        <v>51751.72</v>
      </c>
      <c r="JC46" s="247"/>
      <c r="JD46" s="247"/>
      <c r="JE46" s="247"/>
      <c r="JF46" s="247"/>
      <c r="JG46" s="247"/>
      <c r="JH46" s="247"/>
      <c r="JI46" s="247"/>
      <c r="JJ46" s="247"/>
      <c r="JK46" s="247"/>
      <c r="JL46" s="247"/>
      <c r="JM46" s="247">
        <v>54751.72</v>
      </c>
      <c r="JN46" s="247"/>
      <c r="JO46" s="247"/>
      <c r="JP46" s="247"/>
      <c r="JQ46" s="247"/>
      <c r="JR46" s="247"/>
      <c r="JS46" s="247"/>
      <c r="JT46" s="247"/>
      <c r="JU46" s="247"/>
      <c r="JV46" s="247"/>
      <c r="JW46" s="247"/>
      <c r="JX46" s="247"/>
      <c r="JY46" s="247"/>
      <c r="JZ46" s="247"/>
      <c r="KA46" s="247"/>
      <c r="KB46" s="247">
        <v>51751.72</v>
      </c>
      <c r="KC46" s="247"/>
      <c r="KD46" s="247"/>
      <c r="KE46" s="247"/>
      <c r="KF46" s="247"/>
      <c r="KG46" s="247"/>
      <c r="KH46" s="247"/>
      <c r="KI46" s="247"/>
      <c r="KJ46" s="247"/>
      <c r="KK46" s="247"/>
      <c r="KL46" s="247"/>
      <c r="KM46" s="247">
        <v>54751.72</v>
      </c>
      <c r="KN46" s="247"/>
      <c r="KO46" s="247"/>
      <c r="KP46" s="247"/>
      <c r="KQ46" s="247"/>
      <c r="KR46" s="247"/>
      <c r="KS46" s="247"/>
      <c r="KT46" s="247"/>
      <c r="KU46" s="247"/>
      <c r="KV46" s="247"/>
      <c r="KW46" s="247"/>
      <c r="KX46" s="247"/>
      <c r="KY46" s="247"/>
      <c r="KZ46" s="247"/>
      <c r="LA46" s="248"/>
      <c r="LB46" s="247">
        <v>12159</v>
      </c>
      <c r="LC46" s="247"/>
      <c r="LD46" s="247"/>
      <c r="LE46" s="247"/>
      <c r="LF46" s="247"/>
      <c r="LG46" s="247"/>
      <c r="LH46" s="247"/>
      <c r="LI46" s="247"/>
      <c r="LJ46" s="247"/>
      <c r="LK46" s="247"/>
      <c r="LL46" s="247"/>
      <c r="LM46" s="247">
        <v>49339</v>
      </c>
      <c r="LN46" s="247"/>
      <c r="LO46" s="247"/>
      <c r="LP46" s="247"/>
      <c r="LQ46" s="247"/>
      <c r="LR46" s="247"/>
      <c r="LS46" s="247"/>
      <c r="LT46" s="247"/>
      <c r="LU46" s="247"/>
      <c r="LV46" s="247"/>
      <c r="LW46" s="247"/>
      <c r="LX46" s="247"/>
      <c r="LY46" s="247"/>
      <c r="LZ46" s="247"/>
      <c r="MA46" s="247"/>
      <c r="MB46" s="247">
        <v>12159</v>
      </c>
      <c r="MC46" s="247"/>
      <c r="MD46" s="247"/>
      <c r="ME46" s="247"/>
      <c r="MF46" s="247"/>
      <c r="MG46" s="247"/>
      <c r="MH46" s="247"/>
      <c r="MI46" s="247"/>
      <c r="MJ46" s="247"/>
      <c r="MK46" s="247"/>
      <c r="ML46" s="247"/>
      <c r="MM46" s="247">
        <v>49339</v>
      </c>
      <c r="MN46" s="247"/>
      <c r="MO46" s="247"/>
      <c r="MP46" s="247"/>
      <c r="MQ46" s="247"/>
      <c r="MR46" s="247"/>
      <c r="MS46" s="247"/>
      <c r="MT46" s="247"/>
      <c r="MU46" s="247"/>
      <c r="MV46" s="247"/>
      <c r="MW46" s="247"/>
      <c r="MX46" s="247"/>
      <c r="MY46" s="247"/>
      <c r="MZ46" s="247"/>
      <c r="NA46" s="248"/>
      <c r="NB46" s="247">
        <v>0</v>
      </c>
      <c r="NC46" s="247"/>
      <c r="ND46" s="247"/>
      <c r="NE46" s="247"/>
      <c r="NF46" s="247"/>
      <c r="NG46" s="247"/>
      <c r="NH46" s="247"/>
      <c r="NI46" s="247"/>
      <c r="NJ46" s="247"/>
      <c r="NK46" s="247"/>
      <c r="NL46" s="247"/>
      <c r="NM46" s="247">
        <v>9400</v>
      </c>
      <c r="NN46" s="247"/>
      <c r="NO46" s="247"/>
      <c r="NP46" s="247"/>
      <c r="NQ46" s="247"/>
      <c r="NR46" s="247"/>
      <c r="NS46" s="247"/>
      <c r="NT46" s="247"/>
      <c r="NU46" s="247"/>
      <c r="NV46" s="247"/>
      <c r="NW46" s="247"/>
      <c r="NX46" s="247"/>
      <c r="NY46" s="247"/>
      <c r="NZ46" s="247"/>
      <c r="OA46" s="247"/>
      <c r="OB46" s="247">
        <v>0</v>
      </c>
      <c r="OC46" s="247"/>
      <c r="OD46" s="247"/>
      <c r="OE46" s="247"/>
      <c r="OF46" s="247"/>
      <c r="OG46" s="247"/>
      <c r="OH46" s="247"/>
      <c r="OI46" s="247"/>
      <c r="OJ46" s="247"/>
      <c r="OK46" s="247"/>
      <c r="OL46" s="247"/>
      <c r="OM46" s="247">
        <v>9400</v>
      </c>
      <c r="ON46" s="247"/>
      <c r="OO46" s="247"/>
      <c r="OP46" s="247"/>
      <c r="OQ46" s="247"/>
      <c r="OR46" s="247"/>
      <c r="OS46" s="247"/>
      <c r="OT46" s="247"/>
      <c r="OU46" s="247"/>
      <c r="OV46" s="247"/>
      <c r="OW46" s="247"/>
      <c r="OX46" s="247"/>
      <c r="OY46" s="247"/>
      <c r="OZ46" s="247"/>
      <c r="PA46" s="248"/>
      <c r="PB46" s="247">
        <v>500</v>
      </c>
      <c r="PC46" s="247"/>
      <c r="PD46" s="247"/>
      <c r="PE46" s="247"/>
      <c r="PF46" s="247"/>
      <c r="PG46" s="247"/>
      <c r="PH46" s="247"/>
      <c r="PI46" s="247"/>
      <c r="PJ46" s="247"/>
      <c r="PK46" s="247"/>
      <c r="PL46" s="247"/>
      <c r="PM46" s="247">
        <f>61200-58000</f>
        <v>3200</v>
      </c>
      <c r="PN46" s="247"/>
      <c r="PO46" s="247"/>
      <c r="PP46" s="247"/>
      <c r="PQ46" s="247"/>
      <c r="PR46" s="247"/>
      <c r="PS46" s="247"/>
      <c r="PT46" s="247"/>
      <c r="PU46" s="247"/>
      <c r="PV46" s="247"/>
      <c r="PW46" s="247"/>
      <c r="PX46" s="247"/>
      <c r="PY46" s="247"/>
      <c r="PZ46" s="247"/>
      <c r="QA46" s="247"/>
      <c r="QB46" s="247">
        <v>500</v>
      </c>
      <c r="QC46" s="247"/>
      <c r="QD46" s="247"/>
      <c r="QE46" s="247"/>
      <c r="QF46" s="247"/>
      <c r="QG46" s="247"/>
      <c r="QH46" s="247"/>
      <c r="QI46" s="247"/>
      <c r="QJ46" s="247"/>
      <c r="QK46" s="247"/>
      <c r="QL46" s="247"/>
      <c r="QM46" s="247">
        <f>61200-58000</f>
        <v>3200</v>
      </c>
      <c r="QN46" s="247"/>
      <c r="QO46" s="247"/>
      <c r="QP46" s="247"/>
      <c r="QQ46" s="247"/>
      <c r="QR46" s="247"/>
      <c r="QS46" s="247"/>
      <c r="QT46" s="247"/>
      <c r="QU46" s="247"/>
      <c r="QV46" s="247"/>
      <c r="QW46" s="247"/>
      <c r="QX46" s="247"/>
      <c r="QY46" s="247"/>
      <c r="QZ46" s="247"/>
      <c r="RA46" s="248"/>
      <c r="RB46" s="247">
        <v>0</v>
      </c>
      <c r="RC46" s="247"/>
      <c r="RD46" s="247"/>
      <c r="RE46" s="247"/>
      <c r="RF46" s="247"/>
      <c r="RG46" s="247"/>
      <c r="RH46" s="247"/>
      <c r="RI46" s="247"/>
      <c r="RJ46" s="247"/>
      <c r="RK46" s="247"/>
      <c r="RL46" s="247"/>
      <c r="RM46" s="247">
        <v>3005</v>
      </c>
      <c r="RN46" s="247"/>
      <c r="RO46" s="247"/>
      <c r="RP46" s="247"/>
      <c r="RQ46" s="247"/>
      <c r="RR46" s="247"/>
      <c r="RS46" s="247"/>
      <c r="RT46" s="247"/>
      <c r="RU46" s="247"/>
      <c r="RV46" s="247"/>
      <c r="RW46" s="247"/>
      <c r="RX46" s="247"/>
      <c r="RY46" s="247"/>
      <c r="RZ46" s="247"/>
      <c r="SA46" s="247"/>
      <c r="SB46" s="247">
        <v>0</v>
      </c>
      <c r="SC46" s="247"/>
      <c r="SD46" s="247"/>
      <c r="SE46" s="247"/>
      <c r="SF46" s="247"/>
      <c r="SG46" s="247"/>
      <c r="SH46" s="247"/>
      <c r="SI46" s="247"/>
      <c r="SJ46" s="247"/>
      <c r="SK46" s="247"/>
      <c r="SL46" s="247"/>
      <c r="SM46" s="247">
        <v>3005</v>
      </c>
      <c r="SN46" s="247"/>
      <c r="SO46" s="247"/>
      <c r="SP46" s="247"/>
      <c r="SQ46" s="247"/>
      <c r="SR46" s="247"/>
      <c r="SS46" s="247"/>
      <c r="ST46" s="247"/>
      <c r="SU46" s="247"/>
      <c r="SV46" s="247"/>
      <c r="SW46" s="247"/>
      <c r="SX46" s="247"/>
      <c r="SY46" s="247"/>
      <c r="SZ46" s="247"/>
      <c r="TA46" s="248"/>
      <c r="TB46" s="247">
        <v>3150</v>
      </c>
      <c r="TC46" s="247"/>
      <c r="TD46" s="247"/>
      <c r="TE46" s="247"/>
      <c r="TF46" s="247"/>
      <c r="TG46" s="247"/>
      <c r="TH46" s="247"/>
      <c r="TI46" s="247"/>
      <c r="TJ46" s="247"/>
      <c r="TK46" s="247"/>
      <c r="TL46" s="247"/>
      <c r="TM46" s="247">
        <v>3150</v>
      </c>
      <c r="TN46" s="247"/>
      <c r="TO46" s="247"/>
      <c r="TP46" s="247"/>
      <c r="TQ46" s="247"/>
      <c r="TR46" s="247"/>
      <c r="TS46" s="247"/>
      <c r="TT46" s="247"/>
      <c r="TU46" s="247"/>
      <c r="TV46" s="247"/>
      <c r="TW46" s="247"/>
      <c r="TX46" s="247"/>
      <c r="TY46" s="247"/>
      <c r="TZ46" s="247"/>
      <c r="UA46" s="247"/>
      <c r="UB46" s="247">
        <v>3150</v>
      </c>
      <c r="UC46" s="247"/>
      <c r="UD46" s="247"/>
      <c r="UE46" s="247"/>
      <c r="UF46" s="247"/>
      <c r="UG46" s="247"/>
      <c r="UH46" s="247"/>
      <c r="UI46" s="247"/>
      <c r="UJ46" s="247"/>
      <c r="UK46" s="247"/>
      <c r="UL46" s="247"/>
      <c r="UM46" s="247">
        <v>3150</v>
      </c>
      <c r="UN46" s="247"/>
      <c r="UO46" s="247"/>
      <c r="UP46" s="247"/>
      <c r="UQ46" s="247"/>
      <c r="UR46" s="247"/>
      <c r="US46" s="247"/>
      <c r="UT46" s="247"/>
      <c r="UU46" s="247"/>
      <c r="UV46" s="247"/>
      <c r="UW46" s="247"/>
      <c r="UX46" s="247"/>
      <c r="UY46" s="247"/>
      <c r="UZ46" s="247"/>
      <c r="VA46" s="248"/>
      <c r="VB46" s="247">
        <v>1228.1600000000001</v>
      </c>
      <c r="VC46" s="247"/>
      <c r="VD46" s="247"/>
      <c r="VE46" s="247"/>
      <c r="VF46" s="247"/>
      <c r="VG46" s="247"/>
      <c r="VH46" s="247"/>
      <c r="VI46" s="247"/>
      <c r="VJ46" s="247"/>
      <c r="VK46" s="247"/>
      <c r="VL46" s="247"/>
      <c r="VM46" s="247">
        <v>47628.160000000003</v>
      </c>
      <c r="VN46" s="247"/>
      <c r="VO46" s="247"/>
      <c r="VP46" s="247"/>
      <c r="VQ46" s="247"/>
      <c r="VR46" s="247"/>
      <c r="VS46" s="247"/>
      <c r="VT46" s="247"/>
      <c r="VU46" s="247"/>
      <c r="VV46" s="247"/>
      <c r="VW46" s="247"/>
      <c r="VX46" s="247"/>
      <c r="VY46" s="247"/>
      <c r="VZ46" s="247"/>
      <c r="WA46" s="247"/>
      <c r="WB46" s="247">
        <v>1228.1600000000001</v>
      </c>
      <c r="WC46" s="247"/>
      <c r="WD46" s="247"/>
      <c r="WE46" s="247"/>
      <c r="WF46" s="247"/>
      <c r="WG46" s="247"/>
      <c r="WH46" s="247"/>
      <c r="WI46" s="247"/>
      <c r="WJ46" s="247"/>
      <c r="WK46" s="247"/>
      <c r="WL46" s="247"/>
      <c r="WM46" s="247">
        <v>47628.160000000003</v>
      </c>
      <c r="WN46" s="247"/>
      <c r="WO46" s="247"/>
      <c r="WP46" s="247"/>
      <c r="WQ46" s="247"/>
      <c r="WR46" s="247"/>
      <c r="WS46" s="247"/>
      <c r="WT46" s="247"/>
      <c r="WU46" s="247"/>
      <c r="WV46" s="247"/>
      <c r="WW46" s="247"/>
      <c r="WX46" s="247"/>
      <c r="WY46" s="247"/>
      <c r="WZ46" s="247"/>
      <c r="XA46" s="248"/>
      <c r="XB46" s="247">
        <v>0</v>
      </c>
      <c r="XC46" s="247"/>
      <c r="XD46" s="247"/>
      <c r="XE46" s="247"/>
      <c r="XF46" s="247"/>
      <c r="XG46" s="247"/>
      <c r="XH46" s="247"/>
      <c r="XI46" s="247"/>
      <c r="XJ46" s="247"/>
      <c r="XK46" s="247"/>
      <c r="XL46" s="247"/>
      <c r="XM46" s="247">
        <v>450</v>
      </c>
      <c r="XN46" s="247"/>
      <c r="XO46" s="247"/>
      <c r="XP46" s="247"/>
      <c r="XQ46" s="247"/>
      <c r="XR46" s="247"/>
      <c r="XS46" s="247"/>
      <c r="XT46" s="247"/>
      <c r="XU46" s="247"/>
      <c r="XV46" s="247"/>
      <c r="XW46" s="247"/>
      <c r="XX46" s="247"/>
      <c r="XY46" s="247"/>
      <c r="XZ46" s="247"/>
      <c r="YA46" s="247"/>
      <c r="YB46" s="247">
        <v>0</v>
      </c>
      <c r="YC46" s="247"/>
      <c r="YD46" s="247"/>
      <c r="YE46" s="247"/>
      <c r="YF46" s="247"/>
      <c r="YG46" s="247"/>
      <c r="YH46" s="247"/>
      <c r="YI46" s="247"/>
      <c r="YJ46" s="247"/>
      <c r="YK46" s="247"/>
      <c r="YL46" s="247"/>
      <c r="YM46" s="247">
        <v>450</v>
      </c>
      <c r="YN46" s="247"/>
      <c r="YO46" s="247"/>
      <c r="YP46" s="247"/>
      <c r="YQ46" s="247"/>
      <c r="YR46" s="247"/>
      <c r="YS46" s="247"/>
      <c r="YT46" s="247"/>
      <c r="YU46" s="247"/>
      <c r="YV46" s="247"/>
      <c r="YW46" s="247"/>
      <c r="YX46" s="247"/>
      <c r="YY46" s="247"/>
      <c r="YZ46" s="247"/>
      <c r="ZA46" s="248"/>
      <c r="ZB46" s="247">
        <v>35856</v>
      </c>
      <c r="ZC46" s="247"/>
      <c r="ZD46" s="247"/>
      <c r="ZE46" s="247"/>
      <c r="ZF46" s="247"/>
      <c r="ZG46" s="247"/>
      <c r="ZH46" s="247"/>
      <c r="ZI46" s="247"/>
      <c r="ZJ46" s="247"/>
      <c r="ZK46" s="247"/>
      <c r="ZL46" s="247"/>
      <c r="ZM46" s="247">
        <v>46738.42</v>
      </c>
      <c r="ZN46" s="247"/>
      <c r="ZO46" s="247"/>
      <c r="ZP46" s="247"/>
      <c r="ZQ46" s="247"/>
      <c r="ZR46" s="247"/>
      <c r="ZS46" s="247"/>
      <c r="ZT46" s="247"/>
      <c r="ZU46" s="247"/>
      <c r="ZV46" s="247"/>
      <c r="ZW46" s="247"/>
      <c r="ZX46" s="247"/>
      <c r="ZY46" s="247"/>
      <c r="ZZ46" s="247"/>
      <c r="AAA46" s="247"/>
      <c r="AAB46" s="247">
        <v>35856</v>
      </c>
      <c r="AAC46" s="247"/>
      <c r="AAD46" s="247"/>
      <c r="AAE46" s="247"/>
      <c r="AAF46" s="247"/>
      <c r="AAG46" s="247"/>
      <c r="AAH46" s="247"/>
      <c r="AAI46" s="247"/>
      <c r="AAJ46" s="247"/>
      <c r="AAK46" s="247"/>
      <c r="AAL46" s="247"/>
      <c r="AAM46" s="247">
        <v>46738.42</v>
      </c>
      <c r="AAN46" s="247"/>
      <c r="AAO46" s="247"/>
      <c r="AAP46" s="247"/>
      <c r="AAQ46" s="247"/>
      <c r="AAR46" s="247"/>
      <c r="AAS46" s="247"/>
      <c r="AAT46" s="247"/>
      <c r="AAU46" s="247"/>
      <c r="AAV46" s="247"/>
      <c r="AAW46" s="247"/>
      <c r="AAX46" s="247"/>
      <c r="AAY46" s="247"/>
      <c r="AAZ46" s="247"/>
      <c r="ABA46" s="248"/>
      <c r="ABB46" s="247">
        <v>3895</v>
      </c>
      <c r="ABC46" s="247"/>
      <c r="ABD46" s="247"/>
      <c r="ABE46" s="247"/>
      <c r="ABF46" s="247"/>
      <c r="ABG46" s="247"/>
      <c r="ABH46" s="247"/>
      <c r="ABI46" s="247"/>
      <c r="ABJ46" s="247"/>
      <c r="ABK46" s="247"/>
      <c r="ABL46" s="247"/>
      <c r="ABM46" s="247">
        <v>11595</v>
      </c>
      <c r="ABN46" s="247"/>
      <c r="ABO46" s="247"/>
      <c r="ABP46" s="247"/>
      <c r="ABQ46" s="247"/>
      <c r="ABR46" s="247"/>
      <c r="ABS46" s="247"/>
      <c r="ABT46" s="247"/>
      <c r="ABU46" s="247"/>
      <c r="ABV46" s="247"/>
      <c r="ABW46" s="247"/>
      <c r="ABX46" s="247"/>
      <c r="ABY46" s="247"/>
      <c r="ABZ46" s="247"/>
      <c r="ACA46" s="247"/>
      <c r="ACB46" s="247">
        <v>3895</v>
      </c>
      <c r="ACC46" s="247"/>
      <c r="ACD46" s="247"/>
      <c r="ACE46" s="247"/>
      <c r="ACF46" s="247"/>
      <c r="ACG46" s="247"/>
      <c r="ACH46" s="247"/>
      <c r="ACI46" s="247"/>
      <c r="ACJ46" s="247"/>
      <c r="ACK46" s="247"/>
      <c r="ACL46" s="247"/>
      <c r="ACM46" s="247">
        <v>11595</v>
      </c>
      <c r="ACN46" s="247"/>
      <c r="ACO46" s="247"/>
      <c r="ACP46" s="247"/>
      <c r="ACQ46" s="247"/>
      <c r="ACR46" s="247"/>
      <c r="ACS46" s="247"/>
      <c r="ACT46" s="247"/>
      <c r="ACU46" s="247"/>
      <c r="ACV46" s="247"/>
      <c r="ACW46" s="247"/>
      <c r="ACX46" s="247"/>
      <c r="ACY46" s="247"/>
      <c r="ACZ46" s="247"/>
      <c r="ADA46" s="248"/>
      <c r="ADB46" s="247">
        <v>20772.09</v>
      </c>
      <c r="ADC46" s="247"/>
      <c r="ADD46" s="247"/>
      <c r="ADE46" s="247"/>
      <c r="ADF46" s="247"/>
      <c r="ADG46" s="247"/>
      <c r="ADH46" s="247"/>
      <c r="ADI46" s="247"/>
      <c r="ADJ46" s="247"/>
      <c r="ADK46" s="247"/>
      <c r="ADL46" s="247"/>
      <c r="ADM46" s="247">
        <v>36672.089999999997</v>
      </c>
      <c r="ADN46" s="247"/>
      <c r="ADO46" s="247"/>
      <c r="ADP46" s="247"/>
      <c r="ADQ46" s="247"/>
      <c r="ADR46" s="247"/>
      <c r="ADS46" s="247"/>
      <c r="ADT46" s="247"/>
      <c r="ADU46" s="247"/>
      <c r="ADV46" s="247"/>
      <c r="ADW46" s="247"/>
      <c r="ADX46" s="247"/>
      <c r="ADY46" s="247"/>
      <c r="ADZ46" s="247"/>
      <c r="AEA46" s="247"/>
      <c r="AEB46" s="247">
        <v>20772.09</v>
      </c>
      <c r="AEC46" s="247"/>
      <c r="AED46" s="247"/>
      <c r="AEE46" s="247"/>
      <c r="AEF46" s="247"/>
      <c r="AEG46" s="247"/>
      <c r="AEH46" s="247"/>
      <c r="AEI46" s="247"/>
      <c r="AEJ46" s="247"/>
      <c r="AEK46" s="247"/>
      <c r="AEL46" s="247"/>
      <c r="AEM46" s="247">
        <v>36672.089999999997</v>
      </c>
      <c r="AEN46" s="247"/>
      <c r="AEO46" s="247"/>
      <c r="AEP46" s="247"/>
      <c r="AEQ46" s="247"/>
      <c r="AER46" s="247"/>
      <c r="AES46" s="247"/>
      <c r="AET46" s="247"/>
      <c r="AEU46" s="247"/>
      <c r="AEV46" s="247"/>
      <c r="AEW46" s="247"/>
      <c r="AEX46" s="247"/>
      <c r="AEY46" s="247"/>
      <c r="AEZ46" s="247"/>
      <c r="AFA46" s="248"/>
      <c r="AFB46" s="247">
        <v>0</v>
      </c>
      <c r="AFC46" s="247"/>
      <c r="AFD46" s="247"/>
      <c r="AFE46" s="247"/>
      <c r="AFF46" s="247"/>
      <c r="AFG46" s="247"/>
      <c r="AFH46" s="247"/>
      <c r="AFI46" s="247"/>
      <c r="AFJ46" s="247"/>
      <c r="AFK46" s="247"/>
      <c r="AFL46" s="247"/>
      <c r="AFM46" s="247">
        <v>62688</v>
      </c>
      <c r="AFN46" s="247"/>
      <c r="AFO46" s="247"/>
      <c r="AFP46" s="247"/>
      <c r="AFQ46" s="247"/>
      <c r="AFR46" s="247"/>
      <c r="AFS46" s="247"/>
      <c r="AFT46" s="247"/>
      <c r="AFU46" s="247"/>
      <c r="AFV46" s="247"/>
      <c r="AFW46" s="247"/>
      <c r="AFX46" s="247"/>
      <c r="AFY46" s="247"/>
      <c r="AFZ46" s="247"/>
      <c r="AGA46" s="247"/>
      <c r="AGB46" s="247">
        <v>0</v>
      </c>
      <c r="AGC46" s="247"/>
      <c r="AGD46" s="247"/>
      <c r="AGE46" s="247"/>
      <c r="AGF46" s="247"/>
      <c r="AGG46" s="247"/>
      <c r="AGH46" s="247"/>
      <c r="AGI46" s="247"/>
      <c r="AGJ46" s="247"/>
      <c r="AGK46" s="247"/>
      <c r="AGL46" s="247"/>
      <c r="AGM46" s="247">
        <v>62688</v>
      </c>
      <c r="AGN46" s="247"/>
      <c r="AGO46" s="247"/>
      <c r="AGP46" s="247"/>
      <c r="AGQ46" s="247"/>
      <c r="AGR46" s="247"/>
      <c r="AGS46" s="247"/>
      <c r="AGT46" s="247"/>
      <c r="AGU46" s="247"/>
      <c r="AGV46" s="247"/>
      <c r="AGW46" s="247"/>
      <c r="AGX46" s="247"/>
      <c r="AGY46" s="247"/>
      <c r="AGZ46" s="247"/>
      <c r="AHA46" s="248"/>
      <c r="AHB46" s="247">
        <v>0</v>
      </c>
      <c r="AHC46" s="247"/>
      <c r="AHD46" s="247"/>
      <c r="AHE46" s="247"/>
      <c r="AHF46" s="247"/>
      <c r="AHG46" s="247"/>
      <c r="AHH46" s="247"/>
      <c r="AHI46" s="247"/>
      <c r="AHJ46" s="247"/>
      <c r="AHK46" s="247"/>
      <c r="AHL46" s="247"/>
      <c r="AHM46" s="247">
        <v>0</v>
      </c>
      <c r="AHN46" s="247"/>
      <c r="AHO46" s="247"/>
      <c r="AHP46" s="247"/>
      <c r="AHQ46" s="247"/>
      <c r="AHR46" s="247"/>
      <c r="AHS46" s="247"/>
      <c r="AHT46" s="247"/>
      <c r="AHU46" s="247"/>
      <c r="AHV46" s="247"/>
      <c r="AHW46" s="247"/>
      <c r="AHX46" s="247"/>
      <c r="AHY46" s="247"/>
      <c r="AHZ46" s="247"/>
      <c r="AIA46" s="247"/>
      <c r="AIB46" s="247">
        <v>0</v>
      </c>
      <c r="AIC46" s="247"/>
      <c r="AID46" s="247"/>
      <c r="AIE46" s="247"/>
      <c r="AIF46" s="247"/>
      <c r="AIG46" s="247"/>
      <c r="AIH46" s="247"/>
      <c r="AII46" s="247"/>
      <c r="AIJ46" s="247"/>
      <c r="AIK46" s="247"/>
      <c r="AIL46" s="247"/>
      <c r="AIM46" s="247">
        <v>0</v>
      </c>
      <c r="AIN46" s="247"/>
      <c r="AIO46" s="247"/>
      <c r="AIP46" s="247"/>
      <c r="AIQ46" s="247"/>
      <c r="AIR46" s="247"/>
      <c r="AIS46" s="247"/>
      <c r="AIT46" s="247"/>
      <c r="AIU46" s="247"/>
      <c r="AIV46" s="247"/>
      <c r="AIW46" s="247"/>
      <c r="AIX46" s="247"/>
      <c r="AIY46" s="247"/>
      <c r="AIZ46" s="247"/>
      <c r="AJA46" s="248"/>
      <c r="AJB46" s="247">
        <v>3720.96</v>
      </c>
      <c r="AJC46" s="247"/>
      <c r="AJD46" s="247"/>
      <c r="AJE46" s="247"/>
      <c r="AJF46" s="247"/>
      <c r="AJG46" s="247"/>
      <c r="AJH46" s="247"/>
      <c r="AJI46" s="247"/>
      <c r="AJJ46" s="247"/>
      <c r="AJK46" s="247"/>
      <c r="AJL46" s="247"/>
      <c r="AJM46" s="247">
        <v>52220.959999999999</v>
      </c>
      <c r="AJN46" s="247"/>
      <c r="AJO46" s="247"/>
      <c r="AJP46" s="247"/>
      <c r="AJQ46" s="247"/>
      <c r="AJR46" s="247"/>
      <c r="AJS46" s="247"/>
      <c r="AJT46" s="247"/>
      <c r="AJU46" s="247"/>
      <c r="AJV46" s="247"/>
      <c r="AJW46" s="247"/>
      <c r="AJX46" s="247"/>
      <c r="AJY46" s="247"/>
      <c r="AJZ46" s="247"/>
      <c r="AKA46" s="247"/>
      <c r="AKB46" s="247">
        <v>3720.96</v>
      </c>
      <c r="AKC46" s="247"/>
      <c r="AKD46" s="247"/>
      <c r="AKE46" s="247"/>
      <c r="AKF46" s="247"/>
      <c r="AKG46" s="247"/>
      <c r="AKH46" s="247"/>
      <c r="AKI46" s="247"/>
      <c r="AKJ46" s="247"/>
      <c r="AKK46" s="247"/>
      <c r="AKL46" s="247"/>
      <c r="AKM46" s="247">
        <v>52220.959999999999</v>
      </c>
      <c r="AKN46" s="247"/>
      <c r="AKO46" s="247"/>
      <c r="AKP46" s="247"/>
      <c r="AKQ46" s="247"/>
      <c r="AKR46" s="247"/>
      <c r="AKS46" s="247"/>
      <c r="AKT46" s="247"/>
      <c r="AKU46" s="247"/>
      <c r="AKV46" s="247"/>
      <c r="AKW46" s="247"/>
      <c r="AKX46" s="247"/>
      <c r="AKY46" s="247"/>
      <c r="AKZ46" s="247"/>
      <c r="ALA46" s="248"/>
      <c r="ALB46" s="247">
        <v>450</v>
      </c>
      <c r="ALC46" s="247"/>
      <c r="ALD46" s="247"/>
      <c r="ALE46" s="247"/>
      <c r="ALF46" s="247"/>
      <c r="ALG46" s="247"/>
      <c r="ALH46" s="247"/>
      <c r="ALI46" s="247"/>
      <c r="ALJ46" s="247"/>
      <c r="ALK46" s="247"/>
      <c r="ALL46" s="247"/>
      <c r="ALM46" s="247">
        <v>32050</v>
      </c>
      <c r="ALN46" s="247"/>
      <c r="ALO46" s="247"/>
      <c r="ALP46" s="247"/>
      <c r="ALQ46" s="247"/>
      <c r="ALR46" s="247"/>
      <c r="ALS46" s="247"/>
      <c r="ALT46" s="247"/>
      <c r="ALU46" s="247"/>
      <c r="ALV46" s="247"/>
      <c r="ALW46" s="247"/>
      <c r="ALX46" s="247"/>
      <c r="ALY46" s="247"/>
      <c r="ALZ46" s="247"/>
      <c r="AMA46" s="247"/>
      <c r="AMB46" s="247">
        <v>450</v>
      </c>
      <c r="AMC46" s="247"/>
      <c r="AMD46" s="247"/>
      <c r="AME46" s="247"/>
      <c r="AMF46" s="247"/>
      <c r="AMG46" s="247"/>
      <c r="AMH46" s="247"/>
      <c r="AMI46" s="247"/>
      <c r="AMJ46" s="247"/>
      <c r="AMK46" s="247"/>
      <c r="AML46" s="247"/>
      <c r="AMM46" s="247">
        <v>32050</v>
      </c>
      <c r="AMN46" s="247"/>
      <c r="AMO46" s="247"/>
      <c r="AMP46" s="247"/>
      <c r="AMQ46" s="247"/>
      <c r="AMR46" s="247"/>
      <c r="AMS46" s="247"/>
      <c r="AMT46" s="247"/>
      <c r="AMU46" s="247"/>
      <c r="AMV46" s="247"/>
      <c r="AMW46" s="247"/>
      <c r="AMX46" s="247"/>
      <c r="AMY46" s="247"/>
      <c r="AMZ46" s="247"/>
      <c r="ANA46" s="248"/>
      <c r="ANB46" s="247">
        <v>0</v>
      </c>
      <c r="ANC46" s="247"/>
      <c r="AND46" s="247"/>
      <c r="ANE46" s="247"/>
      <c r="ANF46" s="247"/>
      <c r="ANG46" s="247"/>
      <c r="ANH46" s="247"/>
      <c r="ANI46" s="247"/>
      <c r="ANJ46" s="247"/>
      <c r="ANK46" s="247"/>
      <c r="ANL46" s="247"/>
      <c r="ANM46" s="247">
        <v>68067.990000000005</v>
      </c>
      <c r="ANN46" s="247"/>
      <c r="ANO46" s="247"/>
      <c r="ANP46" s="247"/>
      <c r="ANQ46" s="247"/>
      <c r="ANR46" s="247"/>
      <c r="ANS46" s="247"/>
      <c r="ANT46" s="247"/>
      <c r="ANU46" s="247"/>
      <c r="ANV46" s="247"/>
      <c r="ANW46" s="247"/>
      <c r="ANX46" s="247"/>
      <c r="ANY46" s="247"/>
      <c r="ANZ46" s="247"/>
      <c r="AOA46" s="247"/>
      <c r="AOB46" s="247">
        <v>0</v>
      </c>
      <c r="AOC46" s="247"/>
      <c r="AOD46" s="247"/>
      <c r="AOE46" s="247"/>
      <c r="AOF46" s="247"/>
      <c r="AOG46" s="247"/>
      <c r="AOH46" s="247"/>
      <c r="AOI46" s="247"/>
      <c r="AOJ46" s="247"/>
      <c r="AOK46" s="247"/>
      <c r="AOL46" s="247"/>
      <c r="AOM46" s="247">
        <v>68067.990000000005</v>
      </c>
      <c r="AON46" s="247"/>
      <c r="AOO46" s="247"/>
      <c r="AOP46" s="247"/>
      <c r="AOQ46" s="247"/>
      <c r="AOR46" s="247"/>
      <c r="AOS46" s="247"/>
      <c r="AOT46" s="247"/>
      <c r="AOU46" s="247"/>
      <c r="AOV46" s="247"/>
      <c r="AOW46" s="247"/>
      <c r="AOX46" s="247"/>
      <c r="AOY46" s="247"/>
      <c r="AOZ46" s="247"/>
      <c r="APA46" s="248"/>
      <c r="APB46" s="247">
        <v>20207</v>
      </c>
      <c r="APC46" s="247"/>
      <c r="APD46" s="247"/>
      <c r="APE46" s="247"/>
      <c r="APF46" s="247"/>
      <c r="APG46" s="247"/>
      <c r="APH46" s="247"/>
      <c r="API46" s="247"/>
      <c r="APJ46" s="247"/>
      <c r="APK46" s="247"/>
      <c r="APL46" s="247"/>
      <c r="APM46" s="247">
        <f>17867+6040</f>
        <v>23907</v>
      </c>
      <c r="APN46" s="247"/>
      <c r="APO46" s="247"/>
      <c r="APP46" s="247"/>
      <c r="APQ46" s="247"/>
      <c r="APR46" s="247"/>
      <c r="APS46" s="247"/>
      <c r="APT46" s="247"/>
      <c r="APU46" s="247"/>
      <c r="APV46" s="247"/>
      <c r="APW46" s="247"/>
      <c r="APX46" s="247"/>
      <c r="APY46" s="247"/>
      <c r="APZ46" s="247"/>
      <c r="AQA46" s="247"/>
      <c r="AQB46" s="247">
        <f>14167+6040</f>
        <v>20207</v>
      </c>
      <c r="AQC46" s="247"/>
      <c r="AQD46" s="247"/>
      <c r="AQE46" s="247"/>
      <c r="AQF46" s="247"/>
      <c r="AQG46" s="247"/>
      <c r="AQH46" s="247"/>
      <c r="AQI46" s="247"/>
      <c r="AQJ46" s="247"/>
      <c r="AQK46" s="247"/>
      <c r="AQL46" s="247"/>
      <c r="AQM46" s="247">
        <f>17867+6040</f>
        <v>23907</v>
      </c>
      <c r="AQN46" s="247"/>
      <c r="AQO46" s="247"/>
      <c r="AQP46" s="247"/>
      <c r="AQQ46" s="247"/>
      <c r="AQR46" s="247"/>
      <c r="AQS46" s="247"/>
      <c r="AQT46" s="247"/>
      <c r="AQU46" s="247"/>
      <c r="AQV46" s="247"/>
      <c r="AQW46" s="247"/>
      <c r="AQX46" s="247"/>
      <c r="AQY46" s="247"/>
      <c r="AQZ46" s="247"/>
      <c r="ARA46" s="248"/>
      <c r="ARB46" s="247">
        <v>0</v>
      </c>
      <c r="ARC46" s="247"/>
      <c r="ARD46" s="247"/>
      <c r="ARE46" s="247"/>
      <c r="ARF46" s="247"/>
      <c r="ARG46" s="247"/>
      <c r="ARH46" s="247"/>
      <c r="ARI46" s="247"/>
      <c r="ARJ46" s="247"/>
      <c r="ARK46" s="247"/>
      <c r="ARL46" s="247"/>
      <c r="ARM46" s="247">
        <v>6540</v>
      </c>
      <c r="ARN46" s="247"/>
      <c r="ARO46" s="247"/>
      <c r="ARP46" s="247"/>
      <c r="ARQ46" s="247"/>
      <c r="ARR46" s="247"/>
      <c r="ARS46" s="247"/>
      <c r="ART46" s="247"/>
      <c r="ARU46" s="247"/>
      <c r="ARV46" s="247"/>
      <c r="ARW46" s="247"/>
      <c r="ARX46" s="247"/>
      <c r="ARY46" s="247"/>
      <c r="ARZ46" s="247"/>
      <c r="ASA46" s="247"/>
      <c r="ASB46" s="247">
        <v>0</v>
      </c>
      <c r="ASC46" s="247"/>
      <c r="ASD46" s="247"/>
      <c r="ASE46" s="247"/>
      <c r="ASF46" s="247"/>
      <c r="ASG46" s="247"/>
      <c r="ASH46" s="247"/>
      <c r="ASI46" s="247"/>
      <c r="ASJ46" s="247"/>
      <c r="ASK46" s="247"/>
      <c r="ASL46" s="247"/>
      <c r="ASM46" s="247">
        <v>6540</v>
      </c>
      <c r="ASN46" s="247"/>
      <c r="ASO46" s="247"/>
      <c r="ASP46" s="247"/>
      <c r="ASQ46" s="247"/>
      <c r="ASR46" s="247"/>
      <c r="ASS46" s="247"/>
      <c r="AST46" s="247"/>
      <c r="ASU46" s="247"/>
      <c r="ASV46" s="247"/>
      <c r="ASW46" s="247"/>
      <c r="ASX46" s="247"/>
      <c r="ASY46" s="247"/>
      <c r="ASZ46" s="247"/>
      <c r="ATA46" s="248"/>
      <c r="ATB46" s="247">
        <v>450</v>
      </c>
      <c r="ATC46" s="247"/>
      <c r="ATD46" s="247"/>
      <c r="ATE46" s="247"/>
      <c r="ATF46" s="247"/>
      <c r="ATG46" s="247"/>
      <c r="ATH46" s="247"/>
      <c r="ATI46" s="247"/>
      <c r="ATJ46" s="247"/>
      <c r="ATK46" s="247"/>
      <c r="ATL46" s="247"/>
      <c r="ATM46" s="247">
        <v>2340</v>
      </c>
      <c r="ATN46" s="247"/>
      <c r="ATO46" s="247"/>
      <c r="ATP46" s="247"/>
      <c r="ATQ46" s="247"/>
      <c r="ATR46" s="247"/>
      <c r="ATS46" s="247"/>
      <c r="ATT46" s="247"/>
      <c r="ATU46" s="247"/>
      <c r="ATV46" s="247"/>
      <c r="ATW46" s="247"/>
      <c r="ATX46" s="247"/>
      <c r="ATY46" s="247"/>
      <c r="ATZ46" s="247"/>
      <c r="AUA46" s="247"/>
      <c r="AUB46" s="247">
        <v>450</v>
      </c>
      <c r="AUC46" s="247"/>
      <c r="AUD46" s="247"/>
      <c r="AUE46" s="247"/>
      <c r="AUF46" s="247"/>
      <c r="AUG46" s="247"/>
      <c r="AUH46" s="247"/>
      <c r="AUI46" s="247"/>
      <c r="AUJ46" s="247"/>
      <c r="AUK46" s="247"/>
      <c r="AUL46" s="247"/>
      <c r="AUM46" s="247">
        <v>2340</v>
      </c>
      <c r="AUN46" s="247"/>
      <c r="AUO46" s="247"/>
      <c r="AUP46" s="247"/>
      <c r="AUQ46" s="247"/>
      <c r="AUR46" s="247"/>
      <c r="AUS46" s="247"/>
      <c r="AUT46" s="247"/>
      <c r="AUU46" s="247"/>
      <c r="AUV46" s="247"/>
      <c r="AUW46" s="247"/>
      <c r="AUX46" s="247"/>
      <c r="AUY46" s="247"/>
      <c r="AUZ46" s="247"/>
      <c r="AVA46" s="248"/>
      <c r="AVB46" s="247">
        <v>0</v>
      </c>
      <c r="AVC46" s="247"/>
      <c r="AVD46" s="247"/>
      <c r="AVE46" s="247"/>
      <c r="AVF46" s="247"/>
      <c r="AVG46" s="247"/>
      <c r="AVH46" s="247"/>
      <c r="AVI46" s="247"/>
      <c r="AVJ46" s="247"/>
      <c r="AVK46" s="247"/>
      <c r="AVL46" s="247"/>
      <c r="AVM46" s="247">
        <v>0</v>
      </c>
      <c r="AVN46" s="247"/>
      <c r="AVO46" s="247"/>
      <c r="AVP46" s="247"/>
      <c r="AVQ46" s="247"/>
      <c r="AVR46" s="247"/>
      <c r="AVS46" s="247"/>
      <c r="AVT46" s="247"/>
      <c r="AVU46" s="247"/>
      <c r="AVV46" s="247"/>
      <c r="AVW46" s="247"/>
      <c r="AVX46" s="247"/>
      <c r="AVY46" s="247"/>
      <c r="AVZ46" s="247"/>
      <c r="AWA46" s="247"/>
      <c r="AWB46" s="247">
        <v>0</v>
      </c>
      <c r="AWC46" s="247"/>
      <c r="AWD46" s="247"/>
      <c r="AWE46" s="247"/>
      <c r="AWF46" s="247"/>
      <c r="AWG46" s="247"/>
      <c r="AWH46" s="247"/>
      <c r="AWI46" s="247"/>
      <c r="AWJ46" s="247"/>
      <c r="AWK46" s="247"/>
      <c r="AWL46" s="247"/>
      <c r="AWM46" s="247">
        <v>0</v>
      </c>
      <c r="AWN46" s="247"/>
      <c r="AWO46" s="247"/>
      <c r="AWP46" s="247"/>
      <c r="AWQ46" s="247"/>
      <c r="AWR46" s="247"/>
      <c r="AWS46" s="247"/>
      <c r="AWT46" s="247"/>
      <c r="AWU46" s="247"/>
      <c r="AWV46" s="247"/>
      <c r="AWW46" s="247"/>
      <c r="AWX46" s="247"/>
      <c r="AWY46" s="247"/>
      <c r="AWZ46" s="247"/>
      <c r="AXA46" s="248"/>
      <c r="AXB46" s="247">
        <f>91540-64000</f>
        <v>27540</v>
      </c>
      <c r="AXC46" s="247"/>
      <c r="AXD46" s="247"/>
      <c r="AXE46" s="247"/>
      <c r="AXF46" s="247"/>
      <c r="AXG46" s="247"/>
      <c r="AXH46" s="247"/>
      <c r="AXI46" s="247"/>
      <c r="AXJ46" s="247"/>
      <c r="AXK46" s="247"/>
      <c r="AXL46" s="247"/>
      <c r="AXM46" s="247">
        <f>91540-64000</f>
        <v>27540</v>
      </c>
      <c r="AXN46" s="247"/>
      <c r="AXO46" s="247"/>
      <c r="AXP46" s="247"/>
      <c r="AXQ46" s="247"/>
      <c r="AXR46" s="247"/>
      <c r="AXS46" s="247"/>
      <c r="AXT46" s="247"/>
      <c r="AXU46" s="247"/>
      <c r="AXV46" s="247"/>
      <c r="AXW46" s="247"/>
      <c r="AXX46" s="247"/>
      <c r="AXY46" s="247"/>
      <c r="AXZ46" s="247"/>
      <c r="AYA46" s="247"/>
      <c r="AYB46" s="247">
        <f>91540-64000</f>
        <v>27540</v>
      </c>
      <c r="AYC46" s="247"/>
      <c r="AYD46" s="247"/>
      <c r="AYE46" s="247"/>
      <c r="AYF46" s="247"/>
      <c r="AYG46" s="247"/>
      <c r="AYH46" s="247"/>
      <c r="AYI46" s="247"/>
      <c r="AYJ46" s="247"/>
      <c r="AYK46" s="247"/>
      <c r="AYL46" s="247"/>
      <c r="AYM46" s="247">
        <f>91540-64000</f>
        <v>27540</v>
      </c>
      <c r="AYN46" s="247"/>
      <c r="AYO46" s="247"/>
      <c r="AYP46" s="247"/>
      <c r="AYQ46" s="247"/>
      <c r="AYR46" s="247"/>
      <c r="AYS46" s="247"/>
      <c r="AYT46" s="247"/>
      <c r="AYU46" s="247"/>
      <c r="AYV46" s="247"/>
      <c r="AYW46" s="247"/>
      <c r="AYX46" s="247"/>
      <c r="AYY46" s="247"/>
      <c r="AYZ46" s="247"/>
      <c r="AZA46" s="248"/>
      <c r="AZB46" s="247">
        <v>0</v>
      </c>
      <c r="AZC46" s="247"/>
      <c r="AZD46" s="247"/>
      <c r="AZE46" s="247"/>
      <c r="AZF46" s="247"/>
      <c r="AZG46" s="247"/>
      <c r="AZH46" s="247"/>
      <c r="AZI46" s="247"/>
      <c r="AZJ46" s="247"/>
      <c r="AZK46" s="247"/>
      <c r="AZL46" s="247"/>
      <c r="AZM46" s="247">
        <v>3120</v>
      </c>
      <c r="AZN46" s="247"/>
      <c r="AZO46" s="247"/>
      <c r="AZP46" s="247"/>
      <c r="AZQ46" s="247"/>
      <c r="AZR46" s="247"/>
      <c r="AZS46" s="247"/>
      <c r="AZT46" s="247"/>
      <c r="AZU46" s="247"/>
      <c r="AZV46" s="247"/>
      <c r="AZW46" s="247"/>
      <c r="AZX46" s="247"/>
      <c r="AZY46" s="247"/>
      <c r="AZZ46" s="247"/>
      <c r="BAA46" s="247"/>
      <c r="BAB46" s="247">
        <v>0</v>
      </c>
      <c r="BAC46" s="247"/>
      <c r="BAD46" s="247"/>
      <c r="BAE46" s="247"/>
      <c r="BAF46" s="247"/>
      <c r="BAG46" s="247"/>
      <c r="BAH46" s="247"/>
      <c r="BAI46" s="247"/>
      <c r="BAJ46" s="247"/>
      <c r="BAK46" s="247"/>
      <c r="BAL46" s="247"/>
      <c r="BAM46" s="247">
        <v>3120</v>
      </c>
      <c r="BAN46" s="247"/>
      <c r="BAO46" s="247"/>
      <c r="BAP46" s="247"/>
      <c r="BAQ46" s="247"/>
      <c r="BAR46" s="247"/>
      <c r="BAS46" s="247"/>
      <c r="BAT46" s="247"/>
      <c r="BAU46" s="247"/>
      <c r="BAV46" s="247"/>
      <c r="BAW46" s="247"/>
      <c r="BAX46" s="247"/>
      <c r="BAY46" s="247"/>
      <c r="BAZ46" s="247"/>
      <c r="BBA46" s="248"/>
      <c r="BBB46" s="247">
        <v>1172535.32</v>
      </c>
      <c r="BBC46" s="247"/>
      <c r="BBD46" s="247"/>
      <c r="BBE46" s="247"/>
      <c r="BBF46" s="247"/>
      <c r="BBG46" s="247"/>
      <c r="BBH46" s="247"/>
      <c r="BBI46" s="247"/>
      <c r="BBJ46" s="247"/>
      <c r="BBK46" s="247"/>
      <c r="BBL46" s="247"/>
      <c r="BBM46" s="247">
        <v>1683044.32</v>
      </c>
      <c r="BBN46" s="247"/>
      <c r="BBO46" s="247"/>
      <c r="BBP46" s="247"/>
      <c r="BBQ46" s="247"/>
      <c r="BBR46" s="247"/>
      <c r="BBS46" s="247"/>
      <c r="BBT46" s="247"/>
      <c r="BBU46" s="247"/>
      <c r="BBV46" s="247"/>
      <c r="BBW46" s="247"/>
      <c r="BBX46" s="247"/>
      <c r="BBY46" s="247"/>
      <c r="BBZ46" s="247"/>
      <c r="BCA46" s="247"/>
      <c r="BCB46" s="247">
        <v>1172535.32</v>
      </c>
      <c r="BCC46" s="247"/>
      <c r="BCD46" s="247"/>
      <c r="BCE46" s="247"/>
      <c r="BCF46" s="247"/>
      <c r="BCG46" s="247"/>
      <c r="BCH46" s="247"/>
      <c r="BCI46" s="247"/>
      <c r="BCJ46" s="247"/>
      <c r="BCK46" s="247"/>
      <c r="BCL46" s="247"/>
      <c r="BCM46" s="247">
        <v>1683044.32</v>
      </c>
      <c r="BCN46" s="247"/>
      <c r="BCO46" s="247"/>
      <c r="BCP46" s="247"/>
      <c r="BCQ46" s="247"/>
      <c r="BCR46" s="247"/>
      <c r="BCS46" s="247"/>
      <c r="BCT46" s="247"/>
      <c r="BCU46" s="247"/>
      <c r="BCV46" s="247"/>
      <c r="BCW46" s="247"/>
      <c r="BCX46" s="247"/>
      <c r="BCY46" s="247"/>
      <c r="BCZ46" s="247"/>
      <c r="BDA46" s="248"/>
      <c r="BDB46" s="247">
        <v>50000</v>
      </c>
      <c r="BDC46" s="247"/>
      <c r="BDD46" s="247"/>
      <c r="BDE46" s="247"/>
      <c r="BDF46" s="247"/>
      <c r="BDG46" s="247"/>
      <c r="BDH46" s="247"/>
      <c r="BDI46" s="247"/>
      <c r="BDJ46" s="247"/>
      <c r="BDK46" s="247"/>
      <c r="BDL46" s="247"/>
      <c r="BDM46" s="247">
        <v>99902</v>
      </c>
      <c r="BDN46" s="247"/>
      <c r="BDO46" s="247"/>
      <c r="BDP46" s="247"/>
      <c r="BDQ46" s="247"/>
      <c r="BDR46" s="247"/>
      <c r="BDS46" s="247"/>
      <c r="BDT46" s="247"/>
      <c r="BDU46" s="247"/>
      <c r="BDV46" s="247"/>
      <c r="BDW46" s="247"/>
      <c r="BDX46" s="247"/>
      <c r="BDY46" s="247"/>
      <c r="BDZ46" s="247"/>
      <c r="BEA46" s="247"/>
      <c r="BEB46" s="247">
        <v>50000</v>
      </c>
      <c r="BEC46" s="247"/>
      <c r="BED46" s="247"/>
      <c r="BEE46" s="247"/>
      <c r="BEF46" s="247"/>
      <c r="BEG46" s="247"/>
      <c r="BEH46" s="247"/>
      <c r="BEI46" s="247"/>
      <c r="BEJ46" s="247"/>
      <c r="BEK46" s="247"/>
      <c r="BEL46" s="247"/>
      <c r="BEM46" s="247">
        <v>99902</v>
      </c>
      <c r="BEN46" s="247"/>
      <c r="BEO46" s="247"/>
      <c r="BEP46" s="247"/>
      <c r="BEQ46" s="247"/>
      <c r="BER46" s="247"/>
      <c r="BES46" s="247"/>
      <c r="BET46" s="247"/>
      <c r="BEU46" s="247"/>
      <c r="BEV46" s="247"/>
      <c r="BEW46" s="247"/>
      <c r="BEX46" s="247"/>
      <c r="BEY46" s="247"/>
      <c r="BEZ46" s="247"/>
      <c r="BFA46" s="248"/>
      <c r="BFB46" s="247">
        <v>65761</v>
      </c>
      <c r="BFC46" s="247"/>
      <c r="BFD46" s="247"/>
      <c r="BFE46" s="247"/>
      <c r="BFF46" s="247"/>
      <c r="BFG46" s="247"/>
      <c r="BFH46" s="247"/>
      <c r="BFI46" s="247"/>
      <c r="BFJ46" s="247"/>
      <c r="BFK46" s="247"/>
      <c r="BFL46" s="247"/>
      <c r="BFM46" s="247">
        <v>84811</v>
      </c>
      <c r="BFN46" s="247"/>
      <c r="BFO46" s="247"/>
      <c r="BFP46" s="247"/>
      <c r="BFQ46" s="247"/>
      <c r="BFR46" s="247"/>
      <c r="BFS46" s="247"/>
      <c r="BFT46" s="247"/>
      <c r="BFU46" s="247"/>
      <c r="BFV46" s="247"/>
      <c r="BFW46" s="247"/>
      <c r="BFX46" s="247"/>
      <c r="BFY46" s="247"/>
      <c r="BFZ46" s="247"/>
      <c r="BGA46" s="247"/>
      <c r="BGB46" s="247">
        <v>65761</v>
      </c>
      <c r="BGC46" s="247"/>
      <c r="BGD46" s="247"/>
      <c r="BGE46" s="247"/>
      <c r="BGF46" s="247"/>
      <c r="BGG46" s="247"/>
      <c r="BGH46" s="247"/>
      <c r="BGI46" s="247"/>
      <c r="BGJ46" s="247"/>
      <c r="BGK46" s="247"/>
      <c r="BGL46" s="247"/>
      <c r="BGM46" s="247">
        <v>84811</v>
      </c>
      <c r="BGN46" s="247"/>
      <c r="BGO46" s="247"/>
      <c r="BGP46" s="247"/>
      <c r="BGQ46" s="247"/>
      <c r="BGR46" s="247"/>
      <c r="BGS46" s="247"/>
      <c r="BGT46" s="247"/>
      <c r="BGU46" s="247"/>
      <c r="BGV46" s="247"/>
      <c r="BGW46" s="247"/>
      <c r="BGX46" s="247"/>
      <c r="BGY46" s="247"/>
      <c r="BGZ46" s="247"/>
      <c r="BHA46" s="248"/>
      <c r="BHB46" s="247">
        <v>7865</v>
      </c>
      <c r="BHC46" s="247"/>
      <c r="BHD46" s="247"/>
      <c r="BHE46" s="247"/>
      <c r="BHF46" s="247"/>
      <c r="BHG46" s="247"/>
      <c r="BHH46" s="247"/>
      <c r="BHI46" s="247"/>
      <c r="BHJ46" s="247"/>
      <c r="BHK46" s="247"/>
      <c r="BHL46" s="247"/>
      <c r="BHM46" s="247">
        <v>8765</v>
      </c>
      <c r="BHN46" s="247"/>
      <c r="BHO46" s="247"/>
      <c r="BHP46" s="247"/>
      <c r="BHQ46" s="247"/>
      <c r="BHR46" s="247"/>
      <c r="BHS46" s="247"/>
      <c r="BHT46" s="247"/>
      <c r="BHU46" s="247"/>
      <c r="BHV46" s="247"/>
      <c r="BHW46" s="247"/>
      <c r="BHX46" s="247"/>
      <c r="BHY46" s="247"/>
      <c r="BHZ46" s="247"/>
      <c r="BIA46" s="247"/>
      <c r="BIB46" s="247">
        <v>7865</v>
      </c>
      <c r="BIC46" s="247"/>
      <c r="BID46" s="247"/>
      <c r="BIE46" s="247"/>
      <c r="BIF46" s="247"/>
      <c r="BIG46" s="247"/>
      <c r="BIH46" s="247"/>
      <c r="BII46" s="247"/>
      <c r="BIJ46" s="247"/>
      <c r="BIK46" s="247"/>
      <c r="BIL46" s="247"/>
      <c r="BIM46" s="247">
        <v>8765</v>
      </c>
      <c r="BIN46" s="247"/>
      <c r="BIO46" s="247"/>
      <c r="BIP46" s="247"/>
      <c r="BIQ46" s="247"/>
      <c r="BIR46" s="247"/>
      <c r="BIS46" s="247"/>
      <c r="BIT46" s="247"/>
      <c r="BIU46" s="247"/>
      <c r="BIV46" s="247"/>
      <c r="BIW46" s="247"/>
      <c r="BIX46" s="247"/>
      <c r="BIY46" s="247"/>
      <c r="BIZ46" s="247"/>
      <c r="BJA46" s="248"/>
      <c r="BJB46" s="247">
        <v>0</v>
      </c>
      <c r="BJC46" s="247"/>
      <c r="BJD46" s="247"/>
      <c r="BJE46" s="247"/>
      <c r="BJF46" s="247"/>
      <c r="BJG46" s="247"/>
      <c r="BJH46" s="247"/>
      <c r="BJI46" s="247"/>
      <c r="BJJ46" s="247"/>
      <c r="BJK46" s="247"/>
      <c r="BJL46" s="247"/>
      <c r="BJM46" s="247">
        <v>0</v>
      </c>
      <c r="BJN46" s="247"/>
      <c r="BJO46" s="247"/>
      <c r="BJP46" s="247"/>
      <c r="BJQ46" s="247"/>
      <c r="BJR46" s="247"/>
      <c r="BJS46" s="247"/>
      <c r="BJT46" s="247"/>
      <c r="BJU46" s="247"/>
      <c r="BJV46" s="247"/>
      <c r="BJW46" s="247"/>
      <c r="BJX46" s="247"/>
      <c r="BJY46" s="247"/>
      <c r="BJZ46" s="247"/>
      <c r="BKA46" s="247"/>
      <c r="BKB46" s="247">
        <v>0</v>
      </c>
      <c r="BKC46" s="247"/>
      <c r="BKD46" s="247"/>
      <c r="BKE46" s="247"/>
      <c r="BKF46" s="247"/>
      <c r="BKG46" s="247"/>
      <c r="BKH46" s="247"/>
      <c r="BKI46" s="247"/>
      <c r="BKJ46" s="247"/>
      <c r="BKK46" s="247"/>
      <c r="BKL46" s="247"/>
      <c r="BKM46" s="247">
        <v>0</v>
      </c>
      <c r="BKN46" s="247"/>
      <c r="BKO46" s="247"/>
      <c r="BKP46" s="247"/>
      <c r="BKQ46" s="247"/>
      <c r="BKR46" s="247"/>
      <c r="BKS46" s="247"/>
      <c r="BKT46" s="247"/>
      <c r="BKU46" s="247"/>
      <c r="BKV46" s="247"/>
      <c r="BKW46" s="247"/>
      <c r="BKX46" s="247"/>
      <c r="BKY46" s="247"/>
      <c r="BKZ46" s="247"/>
      <c r="BLA46" s="248"/>
      <c r="BLB46" s="247">
        <f>BMB46+5940</f>
        <v>228024.09</v>
      </c>
      <c r="BLC46" s="247"/>
      <c r="BLD46" s="247"/>
      <c r="BLE46" s="247"/>
      <c r="BLF46" s="247"/>
      <c r="BLG46" s="247"/>
      <c r="BLH46" s="247"/>
      <c r="BLI46" s="247"/>
      <c r="BLJ46" s="247"/>
      <c r="BLK46" s="247"/>
      <c r="BLL46" s="247"/>
      <c r="BLM46" s="247">
        <f>BMM46+25256</f>
        <v>461443.56</v>
      </c>
      <c r="BLN46" s="247"/>
      <c r="BLO46" s="247"/>
      <c r="BLP46" s="247"/>
      <c r="BLQ46" s="247"/>
      <c r="BLR46" s="247"/>
      <c r="BLS46" s="247"/>
      <c r="BLT46" s="247"/>
      <c r="BLU46" s="247"/>
      <c r="BLV46" s="247"/>
      <c r="BLW46" s="247"/>
      <c r="BLX46" s="247"/>
      <c r="BLY46" s="247"/>
      <c r="BLZ46" s="247"/>
      <c r="BMA46" s="247"/>
      <c r="BMB46" s="247">
        <v>222084.09</v>
      </c>
      <c r="BMC46" s="247"/>
      <c r="BMD46" s="247"/>
      <c r="BME46" s="247"/>
      <c r="BMF46" s="247"/>
      <c r="BMG46" s="247"/>
      <c r="BMH46" s="247"/>
      <c r="BMI46" s="247"/>
      <c r="BMJ46" s="247"/>
      <c r="BMK46" s="247"/>
      <c r="BML46" s="247"/>
      <c r="BMM46" s="247">
        <v>436187.56</v>
      </c>
      <c r="BMN46" s="247"/>
      <c r="BMO46" s="247"/>
      <c r="BMP46" s="247"/>
      <c r="BMQ46" s="247"/>
      <c r="BMR46" s="247"/>
      <c r="BMS46" s="247"/>
      <c r="BMT46" s="247"/>
      <c r="BMU46" s="247"/>
      <c r="BMV46" s="247"/>
      <c r="BMW46" s="247"/>
      <c r="BMX46" s="247"/>
      <c r="BMY46" s="247"/>
      <c r="BMZ46" s="247"/>
      <c r="BNA46" s="248"/>
      <c r="BNB46" s="31"/>
      <c r="BNC46" s="31"/>
      <c r="BND46" s="31"/>
      <c r="BNE46" s="31"/>
      <c r="BNF46" s="31"/>
      <c r="BNG46" s="31"/>
      <c r="BNH46" s="31"/>
      <c r="BNI46" s="31"/>
      <c r="BNJ46" s="31"/>
      <c r="BNK46" s="31"/>
      <c r="BNL46" s="31"/>
      <c r="BNM46" s="31"/>
      <c r="BNN46" s="31"/>
      <c r="BNO46" s="31"/>
      <c r="BNP46" s="31"/>
      <c r="BNQ46" s="31"/>
      <c r="BNR46" s="31"/>
      <c r="BNS46" s="31"/>
      <c r="BNT46" s="31"/>
      <c r="BNU46" s="31"/>
      <c r="BNV46" s="31"/>
      <c r="BNW46" s="31"/>
      <c r="BNX46" s="31"/>
      <c r="BNY46" s="31"/>
      <c r="BNZ46" s="31"/>
      <c r="BOA46" s="31"/>
      <c r="BOB46" s="31"/>
      <c r="BOC46" s="31"/>
      <c r="BOD46" s="31"/>
      <c r="BOE46" s="31"/>
      <c r="BOF46" s="31"/>
      <c r="BOG46" s="31"/>
      <c r="BOH46" s="31"/>
      <c r="BOI46" s="31"/>
      <c r="BOJ46" s="31"/>
      <c r="BOK46" s="31"/>
      <c r="BOL46" s="31"/>
      <c r="BOM46" s="31"/>
      <c r="BON46" s="31"/>
      <c r="BOO46" s="31"/>
      <c r="BOP46" s="31"/>
      <c r="BOQ46" s="31"/>
      <c r="BOR46" s="31"/>
      <c r="BOS46" s="31"/>
      <c r="BOT46" s="31"/>
      <c r="BOU46" s="31"/>
      <c r="BOV46" s="31"/>
      <c r="BOW46" s="31"/>
      <c r="BOX46" s="31"/>
      <c r="BOY46" s="31"/>
      <c r="BOZ46" s="31"/>
      <c r="BPA46" s="31"/>
    </row>
    <row r="47" spans="1:1769" s="21" customFormat="1" ht="59.25" customHeight="1">
      <c r="A47" s="257" t="s">
        <v>150</v>
      </c>
      <c r="B47" s="258"/>
      <c r="C47" s="258"/>
      <c r="D47" s="258"/>
      <c r="E47" s="258"/>
      <c r="F47" s="258"/>
      <c r="G47" s="258"/>
      <c r="H47" s="258"/>
      <c r="I47" s="258"/>
      <c r="J47" s="258"/>
      <c r="K47" s="258"/>
      <c r="L47" s="258"/>
      <c r="M47" s="258"/>
      <c r="N47" s="258"/>
      <c r="O47" s="258"/>
      <c r="P47" s="258"/>
      <c r="Q47" s="258"/>
      <c r="R47" s="258"/>
      <c r="S47" s="258"/>
      <c r="T47" s="258"/>
      <c r="U47" s="258"/>
      <c r="V47" s="258"/>
      <c r="W47" s="258"/>
      <c r="X47" s="258"/>
      <c r="Y47" s="258"/>
      <c r="Z47" s="258"/>
      <c r="AA47" s="258"/>
      <c r="AB47" s="258"/>
      <c r="AC47" s="258"/>
      <c r="AD47" s="258"/>
      <c r="AE47" s="258"/>
      <c r="AF47" s="258"/>
      <c r="AG47" s="258"/>
      <c r="AH47" s="258"/>
      <c r="AI47" s="258"/>
      <c r="AJ47" s="258"/>
      <c r="AK47" s="258"/>
      <c r="AL47" s="258"/>
      <c r="AM47" s="258"/>
      <c r="AN47" s="258"/>
      <c r="AO47" s="258"/>
      <c r="AP47" s="258"/>
      <c r="AQ47" s="258"/>
      <c r="AR47" s="258"/>
      <c r="AS47" s="250" t="s">
        <v>63</v>
      </c>
      <c r="AT47" s="251"/>
      <c r="AU47" s="251"/>
      <c r="AV47" s="251"/>
      <c r="AW47" s="251"/>
      <c r="AX47" s="251"/>
      <c r="AY47" s="251"/>
      <c r="AZ47" s="251"/>
      <c r="BA47" s="251"/>
      <c r="BB47" s="247">
        <f>DB47+FB47+HB47+JB47+LB47+NB47+PB47+RB47+TB47+VB47+XB47+ZB47+ABB47+ADB47+AFB47+AHB47+AJB47+ALB47+ANB47+APB47+ARB47+ATB47+AVB47+AXB47+AZB47+BBB47+BDB47+BFB47+BHB47+BJB47+BLB47</f>
        <v>590880.44999999995</v>
      </c>
      <c r="BC47" s="247"/>
      <c r="BD47" s="247"/>
      <c r="BE47" s="247"/>
      <c r="BF47" s="247"/>
      <c r="BG47" s="247"/>
      <c r="BH47" s="247"/>
      <c r="BI47" s="247"/>
      <c r="BJ47" s="247"/>
      <c r="BK47" s="247"/>
      <c r="BL47" s="247"/>
      <c r="BM47" s="247">
        <f>DM47+FM47+HM47+JM47+LM47+NM47+PM47+RM47+TM47+VM47+XM47+ZM47+ABM47+ADM47+AFM47+AHM47+AJM47+ALM47+ANM47+APM47+ARM47+ATM47+AVM47+AXM47+AZM47+BBM47+BDM47+BFM47+BHM47+BJM47+BLM47</f>
        <v>1226839.58</v>
      </c>
      <c r="BN47" s="247"/>
      <c r="BO47" s="247"/>
      <c r="BP47" s="247"/>
      <c r="BQ47" s="247"/>
      <c r="BR47" s="247"/>
      <c r="BS47" s="247"/>
      <c r="BT47" s="247"/>
      <c r="BU47" s="247"/>
      <c r="BV47" s="247"/>
      <c r="BW47" s="247"/>
      <c r="BX47" s="247"/>
      <c r="BY47" s="247"/>
      <c r="BZ47" s="247"/>
      <c r="CA47" s="247"/>
      <c r="CB47" s="247">
        <f>EB47+GB47+IB47+KB47+MB47+OB47+QB47+SB47+UB47+WB47+YB47+AAB47+ACB47+AEB47+AGB47+AIB47+AKB47+AMB47+AOB47+AQB47+ASB47+AUB47+AWB47+AYB47+BAB47+BCB47+BEB47+BGB47+BIB47+BKB47+BMB47</f>
        <v>590880.44999999995</v>
      </c>
      <c r="CC47" s="247"/>
      <c r="CD47" s="247"/>
      <c r="CE47" s="247"/>
      <c r="CF47" s="247"/>
      <c r="CG47" s="247"/>
      <c r="CH47" s="247"/>
      <c r="CI47" s="247"/>
      <c r="CJ47" s="247"/>
      <c r="CK47" s="247"/>
      <c r="CL47" s="247"/>
      <c r="CM47" s="247">
        <f>EM47+GM47+IM47+KM47+MM47+OM47+QM47+SM47+UM47+WM47+YM47+AAM47+ACM47+AEM47+AGM47+AIM47+AKM47+AMM47+AOM47+AQM47+ASM47+AUM47+AWM47+AYM47+BAM47+BCM47+BEM47+BGM47+BIM47+BKM47+BMM47</f>
        <v>1226839.58</v>
      </c>
      <c r="CN47" s="247"/>
      <c r="CO47" s="247"/>
      <c r="CP47" s="247"/>
      <c r="CQ47" s="247"/>
      <c r="CR47" s="247"/>
      <c r="CS47" s="247"/>
      <c r="CT47" s="247"/>
      <c r="CU47" s="247"/>
      <c r="CV47" s="247"/>
      <c r="CW47" s="247"/>
      <c r="CX47" s="247"/>
      <c r="CY47" s="247"/>
      <c r="CZ47" s="247"/>
      <c r="DA47" s="248"/>
      <c r="DB47" s="247">
        <v>0</v>
      </c>
      <c r="DC47" s="247"/>
      <c r="DD47" s="247"/>
      <c r="DE47" s="247"/>
      <c r="DF47" s="247"/>
      <c r="DG47" s="247"/>
      <c r="DH47" s="247"/>
      <c r="DI47" s="247"/>
      <c r="DJ47" s="247"/>
      <c r="DK47" s="247"/>
      <c r="DL47" s="247"/>
      <c r="DM47" s="247">
        <v>900</v>
      </c>
      <c r="DN47" s="247"/>
      <c r="DO47" s="247"/>
      <c r="DP47" s="247"/>
      <c r="DQ47" s="247"/>
      <c r="DR47" s="247"/>
      <c r="DS47" s="247"/>
      <c r="DT47" s="247"/>
      <c r="DU47" s="247"/>
      <c r="DV47" s="247"/>
      <c r="DW47" s="247"/>
      <c r="DX47" s="247"/>
      <c r="DY47" s="247"/>
      <c r="DZ47" s="247"/>
      <c r="EA47" s="247"/>
      <c r="EB47" s="247">
        <v>0</v>
      </c>
      <c r="EC47" s="247"/>
      <c r="ED47" s="247"/>
      <c r="EE47" s="247"/>
      <c r="EF47" s="247"/>
      <c r="EG47" s="247"/>
      <c r="EH47" s="247"/>
      <c r="EI47" s="247"/>
      <c r="EJ47" s="247"/>
      <c r="EK47" s="247"/>
      <c r="EL47" s="247"/>
      <c r="EM47" s="247">
        <v>900</v>
      </c>
      <c r="EN47" s="247"/>
      <c r="EO47" s="247"/>
      <c r="EP47" s="247"/>
      <c r="EQ47" s="247"/>
      <c r="ER47" s="247"/>
      <c r="ES47" s="247"/>
      <c r="ET47" s="247"/>
      <c r="EU47" s="247"/>
      <c r="EV47" s="247"/>
      <c r="EW47" s="247"/>
      <c r="EX47" s="247"/>
      <c r="EY47" s="247"/>
      <c r="EZ47" s="247"/>
      <c r="FA47" s="248"/>
      <c r="FB47" s="247">
        <v>0</v>
      </c>
      <c r="FC47" s="247"/>
      <c r="FD47" s="247"/>
      <c r="FE47" s="247"/>
      <c r="FF47" s="247"/>
      <c r="FG47" s="247"/>
      <c r="FH47" s="247"/>
      <c r="FI47" s="247"/>
      <c r="FJ47" s="247"/>
      <c r="FK47" s="247"/>
      <c r="FL47" s="247"/>
      <c r="FM47" s="247">
        <v>0</v>
      </c>
      <c r="FN47" s="247"/>
      <c r="FO47" s="247"/>
      <c r="FP47" s="247"/>
      <c r="FQ47" s="247"/>
      <c r="FR47" s="247"/>
      <c r="FS47" s="247"/>
      <c r="FT47" s="247"/>
      <c r="FU47" s="247"/>
      <c r="FV47" s="247"/>
      <c r="FW47" s="247"/>
      <c r="FX47" s="247"/>
      <c r="FY47" s="247"/>
      <c r="FZ47" s="247"/>
      <c r="GA47" s="247"/>
      <c r="GB47" s="247">
        <v>0</v>
      </c>
      <c r="GC47" s="247"/>
      <c r="GD47" s="247"/>
      <c r="GE47" s="247"/>
      <c r="GF47" s="247"/>
      <c r="GG47" s="247"/>
      <c r="GH47" s="247"/>
      <c r="GI47" s="247"/>
      <c r="GJ47" s="247"/>
      <c r="GK47" s="247"/>
      <c r="GL47" s="247"/>
      <c r="GM47" s="247">
        <v>0</v>
      </c>
      <c r="GN47" s="247"/>
      <c r="GO47" s="247"/>
      <c r="GP47" s="247"/>
      <c r="GQ47" s="247"/>
      <c r="GR47" s="247"/>
      <c r="GS47" s="247"/>
      <c r="GT47" s="247"/>
      <c r="GU47" s="247"/>
      <c r="GV47" s="247"/>
      <c r="GW47" s="247"/>
      <c r="GX47" s="247"/>
      <c r="GY47" s="247"/>
      <c r="GZ47" s="247"/>
      <c r="HA47" s="248"/>
      <c r="HB47" s="247">
        <v>0</v>
      </c>
      <c r="HC47" s="247"/>
      <c r="HD47" s="247"/>
      <c r="HE47" s="247"/>
      <c r="HF47" s="247"/>
      <c r="HG47" s="247"/>
      <c r="HH47" s="247"/>
      <c r="HI47" s="247"/>
      <c r="HJ47" s="247"/>
      <c r="HK47" s="247"/>
      <c r="HL47" s="247"/>
      <c r="HM47" s="247">
        <v>3201.7</v>
      </c>
      <c r="HN47" s="247"/>
      <c r="HO47" s="247"/>
      <c r="HP47" s="247"/>
      <c r="HQ47" s="247"/>
      <c r="HR47" s="247"/>
      <c r="HS47" s="247"/>
      <c r="HT47" s="247"/>
      <c r="HU47" s="247"/>
      <c r="HV47" s="247"/>
      <c r="HW47" s="247"/>
      <c r="HX47" s="247"/>
      <c r="HY47" s="247"/>
      <c r="HZ47" s="247"/>
      <c r="IA47" s="247"/>
      <c r="IB47" s="247">
        <v>0</v>
      </c>
      <c r="IC47" s="247"/>
      <c r="ID47" s="247"/>
      <c r="IE47" s="247"/>
      <c r="IF47" s="247"/>
      <c r="IG47" s="247"/>
      <c r="IH47" s="247"/>
      <c r="II47" s="247"/>
      <c r="IJ47" s="247"/>
      <c r="IK47" s="247"/>
      <c r="IL47" s="247"/>
      <c r="IM47" s="247">
        <v>3201.7</v>
      </c>
      <c r="IN47" s="247"/>
      <c r="IO47" s="247"/>
      <c r="IP47" s="247"/>
      <c r="IQ47" s="247"/>
      <c r="IR47" s="247"/>
      <c r="IS47" s="247"/>
      <c r="IT47" s="247"/>
      <c r="IU47" s="247"/>
      <c r="IV47" s="247"/>
      <c r="IW47" s="247"/>
      <c r="IX47" s="247"/>
      <c r="IY47" s="247"/>
      <c r="IZ47" s="247"/>
      <c r="JA47" s="248"/>
      <c r="JB47" s="247">
        <v>0</v>
      </c>
      <c r="JC47" s="247"/>
      <c r="JD47" s="247"/>
      <c r="JE47" s="247"/>
      <c r="JF47" s="247"/>
      <c r="JG47" s="247"/>
      <c r="JH47" s="247"/>
      <c r="JI47" s="247"/>
      <c r="JJ47" s="247"/>
      <c r="JK47" s="247"/>
      <c r="JL47" s="247"/>
      <c r="JM47" s="247">
        <v>3000</v>
      </c>
      <c r="JN47" s="247"/>
      <c r="JO47" s="247"/>
      <c r="JP47" s="247"/>
      <c r="JQ47" s="247"/>
      <c r="JR47" s="247"/>
      <c r="JS47" s="247"/>
      <c r="JT47" s="247"/>
      <c r="JU47" s="247"/>
      <c r="JV47" s="247"/>
      <c r="JW47" s="247"/>
      <c r="JX47" s="247"/>
      <c r="JY47" s="247"/>
      <c r="JZ47" s="247"/>
      <c r="KA47" s="247"/>
      <c r="KB47" s="247">
        <v>0</v>
      </c>
      <c r="KC47" s="247"/>
      <c r="KD47" s="247"/>
      <c r="KE47" s="247"/>
      <c r="KF47" s="247"/>
      <c r="KG47" s="247"/>
      <c r="KH47" s="247"/>
      <c r="KI47" s="247"/>
      <c r="KJ47" s="247"/>
      <c r="KK47" s="247"/>
      <c r="KL47" s="247"/>
      <c r="KM47" s="247">
        <v>3000</v>
      </c>
      <c r="KN47" s="247"/>
      <c r="KO47" s="247"/>
      <c r="KP47" s="247"/>
      <c r="KQ47" s="247"/>
      <c r="KR47" s="247"/>
      <c r="KS47" s="247"/>
      <c r="KT47" s="247"/>
      <c r="KU47" s="247"/>
      <c r="KV47" s="247"/>
      <c r="KW47" s="247"/>
      <c r="KX47" s="247"/>
      <c r="KY47" s="247"/>
      <c r="KZ47" s="247"/>
      <c r="LA47" s="248"/>
      <c r="LB47" s="247">
        <v>0</v>
      </c>
      <c r="LC47" s="247"/>
      <c r="LD47" s="247"/>
      <c r="LE47" s="247"/>
      <c r="LF47" s="247"/>
      <c r="LG47" s="247"/>
      <c r="LH47" s="247"/>
      <c r="LI47" s="247"/>
      <c r="LJ47" s="247"/>
      <c r="LK47" s="247"/>
      <c r="LL47" s="247"/>
      <c r="LM47" s="247">
        <v>37180</v>
      </c>
      <c r="LN47" s="247"/>
      <c r="LO47" s="247"/>
      <c r="LP47" s="247"/>
      <c r="LQ47" s="247"/>
      <c r="LR47" s="247"/>
      <c r="LS47" s="247"/>
      <c r="LT47" s="247"/>
      <c r="LU47" s="247"/>
      <c r="LV47" s="247"/>
      <c r="LW47" s="247"/>
      <c r="LX47" s="247"/>
      <c r="LY47" s="247"/>
      <c r="LZ47" s="247"/>
      <c r="MA47" s="247"/>
      <c r="MB47" s="247">
        <v>0</v>
      </c>
      <c r="MC47" s="247"/>
      <c r="MD47" s="247"/>
      <c r="ME47" s="247"/>
      <c r="MF47" s="247"/>
      <c r="MG47" s="247"/>
      <c r="MH47" s="247"/>
      <c r="MI47" s="247"/>
      <c r="MJ47" s="247"/>
      <c r="MK47" s="247"/>
      <c r="ML47" s="247"/>
      <c r="MM47" s="247">
        <v>37180</v>
      </c>
      <c r="MN47" s="247"/>
      <c r="MO47" s="247"/>
      <c r="MP47" s="247"/>
      <c r="MQ47" s="247"/>
      <c r="MR47" s="247"/>
      <c r="MS47" s="247"/>
      <c r="MT47" s="247"/>
      <c r="MU47" s="247"/>
      <c r="MV47" s="247"/>
      <c r="MW47" s="247"/>
      <c r="MX47" s="247"/>
      <c r="MY47" s="247"/>
      <c r="MZ47" s="247"/>
      <c r="NA47" s="248"/>
      <c r="NB47" s="247">
        <v>0</v>
      </c>
      <c r="NC47" s="247"/>
      <c r="ND47" s="247"/>
      <c r="NE47" s="247"/>
      <c r="NF47" s="247"/>
      <c r="NG47" s="247"/>
      <c r="NH47" s="247"/>
      <c r="NI47" s="247"/>
      <c r="NJ47" s="247"/>
      <c r="NK47" s="247"/>
      <c r="NL47" s="247"/>
      <c r="NM47" s="247">
        <v>9400</v>
      </c>
      <c r="NN47" s="247"/>
      <c r="NO47" s="247"/>
      <c r="NP47" s="247"/>
      <c r="NQ47" s="247"/>
      <c r="NR47" s="247"/>
      <c r="NS47" s="247"/>
      <c r="NT47" s="247"/>
      <c r="NU47" s="247"/>
      <c r="NV47" s="247"/>
      <c r="NW47" s="247"/>
      <c r="NX47" s="247"/>
      <c r="NY47" s="247"/>
      <c r="NZ47" s="247"/>
      <c r="OA47" s="247"/>
      <c r="OB47" s="247">
        <v>0</v>
      </c>
      <c r="OC47" s="247"/>
      <c r="OD47" s="247"/>
      <c r="OE47" s="247"/>
      <c r="OF47" s="247"/>
      <c r="OG47" s="247"/>
      <c r="OH47" s="247"/>
      <c r="OI47" s="247"/>
      <c r="OJ47" s="247"/>
      <c r="OK47" s="247"/>
      <c r="OL47" s="247"/>
      <c r="OM47" s="247">
        <v>9400</v>
      </c>
      <c r="ON47" s="247"/>
      <c r="OO47" s="247"/>
      <c r="OP47" s="247"/>
      <c r="OQ47" s="247"/>
      <c r="OR47" s="247"/>
      <c r="OS47" s="247"/>
      <c r="OT47" s="247"/>
      <c r="OU47" s="247"/>
      <c r="OV47" s="247"/>
      <c r="OW47" s="247"/>
      <c r="OX47" s="247"/>
      <c r="OY47" s="247"/>
      <c r="OZ47" s="247"/>
      <c r="PA47" s="248"/>
      <c r="PB47" s="247">
        <v>0</v>
      </c>
      <c r="PC47" s="247"/>
      <c r="PD47" s="247"/>
      <c r="PE47" s="247"/>
      <c r="PF47" s="247"/>
      <c r="PG47" s="247"/>
      <c r="PH47" s="247"/>
      <c r="PI47" s="247"/>
      <c r="PJ47" s="247"/>
      <c r="PK47" s="247"/>
      <c r="PL47" s="247"/>
      <c r="PM47" s="247">
        <v>60700</v>
      </c>
      <c r="PN47" s="247"/>
      <c r="PO47" s="247"/>
      <c r="PP47" s="247"/>
      <c r="PQ47" s="247"/>
      <c r="PR47" s="247"/>
      <c r="PS47" s="247"/>
      <c r="PT47" s="247"/>
      <c r="PU47" s="247"/>
      <c r="PV47" s="247"/>
      <c r="PW47" s="247"/>
      <c r="PX47" s="247"/>
      <c r="PY47" s="247"/>
      <c r="PZ47" s="247"/>
      <c r="QA47" s="247"/>
      <c r="QB47" s="247">
        <v>0</v>
      </c>
      <c r="QC47" s="247"/>
      <c r="QD47" s="247"/>
      <c r="QE47" s="247"/>
      <c r="QF47" s="247"/>
      <c r="QG47" s="247"/>
      <c r="QH47" s="247"/>
      <c r="QI47" s="247"/>
      <c r="QJ47" s="247"/>
      <c r="QK47" s="247"/>
      <c r="QL47" s="247"/>
      <c r="QM47" s="247">
        <v>60700</v>
      </c>
      <c r="QN47" s="247"/>
      <c r="QO47" s="247"/>
      <c r="QP47" s="247"/>
      <c r="QQ47" s="247"/>
      <c r="QR47" s="247"/>
      <c r="QS47" s="247"/>
      <c r="QT47" s="247"/>
      <c r="QU47" s="247"/>
      <c r="QV47" s="247"/>
      <c r="QW47" s="247"/>
      <c r="QX47" s="247"/>
      <c r="QY47" s="247"/>
      <c r="QZ47" s="247"/>
      <c r="RA47" s="248"/>
      <c r="RB47" s="247">
        <v>0</v>
      </c>
      <c r="RC47" s="247"/>
      <c r="RD47" s="247"/>
      <c r="RE47" s="247"/>
      <c r="RF47" s="247"/>
      <c r="RG47" s="247"/>
      <c r="RH47" s="247"/>
      <c r="RI47" s="247"/>
      <c r="RJ47" s="247"/>
      <c r="RK47" s="247"/>
      <c r="RL47" s="247"/>
      <c r="RM47" s="247">
        <v>3005</v>
      </c>
      <c r="RN47" s="247"/>
      <c r="RO47" s="247"/>
      <c r="RP47" s="247"/>
      <c r="RQ47" s="247"/>
      <c r="RR47" s="247"/>
      <c r="RS47" s="247"/>
      <c r="RT47" s="247"/>
      <c r="RU47" s="247"/>
      <c r="RV47" s="247"/>
      <c r="RW47" s="247"/>
      <c r="RX47" s="247"/>
      <c r="RY47" s="247"/>
      <c r="RZ47" s="247"/>
      <c r="SA47" s="247"/>
      <c r="SB47" s="247">
        <v>0</v>
      </c>
      <c r="SC47" s="247"/>
      <c r="SD47" s="247"/>
      <c r="SE47" s="247"/>
      <c r="SF47" s="247"/>
      <c r="SG47" s="247"/>
      <c r="SH47" s="247"/>
      <c r="SI47" s="247"/>
      <c r="SJ47" s="247"/>
      <c r="SK47" s="247"/>
      <c r="SL47" s="247"/>
      <c r="SM47" s="247">
        <v>3005</v>
      </c>
      <c r="SN47" s="247"/>
      <c r="SO47" s="247"/>
      <c r="SP47" s="247"/>
      <c r="SQ47" s="247"/>
      <c r="SR47" s="247"/>
      <c r="SS47" s="247"/>
      <c r="ST47" s="247"/>
      <c r="SU47" s="247"/>
      <c r="SV47" s="247"/>
      <c r="SW47" s="247"/>
      <c r="SX47" s="247"/>
      <c r="SY47" s="247"/>
      <c r="SZ47" s="247"/>
      <c r="TA47" s="248"/>
      <c r="TB47" s="247">
        <v>0</v>
      </c>
      <c r="TC47" s="247"/>
      <c r="TD47" s="247"/>
      <c r="TE47" s="247"/>
      <c r="TF47" s="247"/>
      <c r="TG47" s="247"/>
      <c r="TH47" s="247"/>
      <c r="TI47" s="247"/>
      <c r="TJ47" s="247"/>
      <c r="TK47" s="247"/>
      <c r="TL47" s="247"/>
      <c r="TM47" s="247">
        <v>0</v>
      </c>
      <c r="TN47" s="247"/>
      <c r="TO47" s="247"/>
      <c r="TP47" s="247"/>
      <c r="TQ47" s="247"/>
      <c r="TR47" s="247"/>
      <c r="TS47" s="247"/>
      <c r="TT47" s="247"/>
      <c r="TU47" s="247"/>
      <c r="TV47" s="247"/>
      <c r="TW47" s="247"/>
      <c r="TX47" s="247"/>
      <c r="TY47" s="247"/>
      <c r="TZ47" s="247"/>
      <c r="UA47" s="247"/>
      <c r="UB47" s="247">
        <v>0</v>
      </c>
      <c r="UC47" s="247"/>
      <c r="UD47" s="247"/>
      <c r="UE47" s="247"/>
      <c r="UF47" s="247"/>
      <c r="UG47" s="247"/>
      <c r="UH47" s="247"/>
      <c r="UI47" s="247"/>
      <c r="UJ47" s="247"/>
      <c r="UK47" s="247"/>
      <c r="UL47" s="247"/>
      <c r="UM47" s="247">
        <v>0</v>
      </c>
      <c r="UN47" s="247"/>
      <c r="UO47" s="247"/>
      <c r="UP47" s="247"/>
      <c r="UQ47" s="247"/>
      <c r="UR47" s="247"/>
      <c r="US47" s="247"/>
      <c r="UT47" s="247"/>
      <c r="UU47" s="247"/>
      <c r="UV47" s="247"/>
      <c r="UW47" s="247"/>
      <c r="UX47" s="247"/>
      <c r="UY47" s="247"/>
      <c r="UZ47" s="247"/>
      <c r="VA47" s="248"/>
      <c r="VB47" s="247">
        <v>42995</v>
      </c>
      <c r="VC47" s="247"/>
      <c r="VD47" s="247"/>
      <c r="VE47" s="247"/>
      <c r="VF47" s="247"/>
      <c r="VG47" s="247"/>
      <c r="VH47" s="247"/>
      <c r="VI47" s="247"/>
      <c r="VJ47" s="247"/>
      <c r="VK47" s="247"/>
      <c r="VL47" s="247"/>
      <c r="VM47" s="247">
        <v>46400</v>
      </c>
      <c r="VN47" s="247"/>
      <c r="VO47" s="247"/>
      <c r="VP47" s="247"/>
      <c r="VQ47" s="247"/>
      <c r="VR47" s="247"/>
      <c r="VS47" s="247"/>
      <c r="VT47" s="247"/>
      <c r="VU47" s="247"/>
      <c r="VV47" s="247"/>
      <c r="VW47" s="247"/>
      <c r="VX47" s="247"/>
      <c r="VY47" s="247"/>
      <c r="VZ47" s="247"/>
      <c r="WA47" s="247"/>
      <c r="WB47" s="247">
        <v>42995</v>
      </c>
      <c r="WC47" s="247"/>
      <c r="WD47" s="247"/>
      <c r="WE47" s="247"/>
      <c r="WF47" s="247"/>
      <c r="WG47" s="247"/>
      <c r="WH47" s="247"/>
      <c r="WI47" s="247"/>
      <c r="WJ47" s="247"/>
      <c r="WK47" s="247"/>
      <c r="WL47" s="247"/>
      <c r="WM47" s="247">
        <v>46400</v>
      </c>
      <c r="WN47" s="247"/>
      <c r="WO47" s="247"/>
      <c r="WP47" s="247"/>
      <c r="WQ47" s="247"/>
      <c r="WR47" s="247"/>
      <c r="WS47" s="247"/>
      <c r="WT47" s="247"/>
      <c r="WU47" s="247"/>
      <c r="WV47" s="247"/>
      <c r="WW47" s="247"/>
      <c r="WX47" s="247"/>
      <c r="WY47" s="247"/>
      <c r="WZ47" s="247"/>
      <c r="XA47" s="248"/>
      <c r="XB47" s="247">
        <v>0</v>
      </c>
      <c r="XC47" s="247"/>
      <c r="XD47" s="247"/>
      <c r="XE47" s="247"/>
      <c r="XF47" s="247"/>
      <c r="XG47" s="247"/>
      <c r="XH47" s="247"/>
      <c r="XI47" s="247"/>
      <c r="XJ47" s="247"/>
      <c r="XK47" s="247"/>
      <c r="XL47" s="247"/>
      <c r="XM47" s="247">
        <v>450</v>
      </c>
      <c r="XN47" s="247"/>
      <c r="XO47" s="247"/>
      <c r="XP47" s="247"/>
      <c r="XQ47" s="247"/>
      <c r="XR47" s="247"/>
      <c r="XS47" s="247"/>
      <c r="XT47" s="247"/>
      <c r="XU47" s="247"/>
      <c r="XV47" s="247"/>
      <c r="XW47" s="247"/>
      <c r="XX47" s="247"/>
      <c r="XY47" s="247"/>
      <c r="XZ47" s="247"/>
      <c r="YA47" s="247"/>
      <c r="YB47" s="247">
        <v>0</v>
      </c>
      <c r="YC47" s="247"/>
      <c r="YD47" s="247"/>
      <c r="YE47" s="247"/>
      <c r="YF47" s="247"/>
      <c r="YG47" s="247"/>
      <c r="YH47" s="247"/>
      <c r="YI47" s="247"/>
      <c r="YJ47" s="247"/>
      <c r="YK47" s="247"/>
      <c r="YL47" s="247"/>
      <c r="YM47" s="247">
        <v>450</v>
      </c>
      <c r="YN47" s="247"/>
      <c r="YO47" s="247"/>
      <c r="YP47" s="247"/>
      <c r="YQ47" s="247"/>
      <c r="YR47" s="247"/>
      <c r="YS47" s="247"/>
      <c r="YT47" s="247"/>
      <c r="YU47" s="247"/>
      <c r="YV47" s="247"/>
      <c r="YW47" s="247"/>
      <c r="YX47" s="247"/>
      <c r="YY47" s="247"/>
      <c r="YZ47" s="247"/>
      <c r="ZA47" s="248"/>
      <c r="ZB47" s="247">
        <v>7417.42</v>
      </c>
      <c r="ZC47" s="247"/>
      <c r="ZD47" s="247"/>
      <c r="ZE47" s="247"/>
      <c r="ZF47" s="247"/>
      <c r="ZG47" s="247"/>
      <c r="ZH47" s="247"/>
      <c r="ZI47" s="247"/>
      <c r="ZJ47" s="247"/>
      <c r="ZK47" s="247"/>
      <c r="ZL47" s="247"/>
      <c r="ZM47" s="247">
        <v>18432.419999999998</v>
      </c>
      <c r="ZN47" s="247"/>
      <c r="ZO47" s="247"/>
      <c r="ZP47" s="247"/>
      <c r="ZQ47" s="247"/>
      <c r="ZR47" s="247"/>
      <c r="ZS47" s="247"/>
      <c r="ZT47" s="247"/>
      <c r="ZU47" s="247"/>
      <c r="ZV47" s="247"/>
      <c r="ZW47" s="247"/>
      <c r="ZX47" s="247"/>
      <c r="ZY47" s="247"/>
      <c r="ZZ47" s="247"/>
      <c r="AAA47" s="247"/>
      <c r="AAB47" s="247">
        <v>7417.42</v>
      </c>
      <c r="AAC47" s="247"/>
      <c r="AAD47" s="247"/>
      <c r="AAE47" s="247"/>
      <c r="AAF47" s="247"/>
      <c r="AAG47" s="247"/>
      <c r="AAH47" s="247"/>
      <c r="AAI47" s="247"/>
      <c r="AAJ47" s="247"/>
      <c r="AAK47" s="247"/>
      <c r="AAL47" s="247"/>
      <c r="AAM47" s="247">
        <v>18432.419999999998</v>
      </c>
      <c r="AAN47" s="247"/>
      <c r="AAO47" s="247"/>
      <c r="AAP47" s="247"/>
      <c r="AAQ47" s="247"/>
      <c r="AAR47" s="247"/>
      <c r="AAS47" s="247"/>
      <c r="AAT47" s="247"/>
      <c r="AAU47" s="247"/>
      <c r="AAV47" s="247"/>
      <c r="AAW47" s="247"/>
      <c r="AAX47" s="247"/>
      <c r="AAY47" s="247"/>
      <c r="AAZ47" s="247"/>
      <c r="ABA47" s="248"/>
      <c r="ABB47" s="247">
        <v>7000</v>
      </c>
      <c r="ABC47" s="247"/>
      <c r="ABD47" s="247"/>
      <c r="ABE47" s="247"/>
      <c r="ABF47" s="247"/>
      <c r="ABG47" s="247"/>
      <c r="ABH47" s="247"/>
      <c r="ABI47" s="247"/>
      <c r="ABJ47" s="247"/>
      <c r="ABK47" s="247"/>
      <c r="ABL47" s="247"/>
      <c r="ABM47" s="247">
        <v>7700</v>
      </c>
      <c r="ABN47" s="247"/>
      <c r="ABO47" s="247"/>
      <c r="ABP47" s="247"/>
      <c r="ABQ47" s="247"/>
      <c r="ABR47" s="247"/>
      <c r="ABS47" s="247"/>
      <c r="ABT47" s="247"/>
      <c r="ABU47" s="247"/>
      <c r="ABV47" s="247"/>
      <c r="ABW47" s="247"/>
      <c r="ABX47" s="247"/>
      <c r="ABY47" s="247"/>
      <c r="ABZ47" s="247"/>
      <c r="ACA47" s="247"/>
      <c r="ACB47" s="247">
        <v>7000</v>
      </c>
      <c r="ACC47" s="247"/>
      <c r="ACD47" s="247"/>
      <c r="ACE47" s="247"/>
      <c r="ACF47" s="247"/>
      <c r="ACG47" s="247"/>
      <c r="ACH47" s="247"/>
      <c r="ACI47" s="247"/>
      <c r="ACJ47" s="247"/>
      <c r="ACK47" s="247"/>
      <c r="ACL47" s="247"/>
      <c r="ACM47" s="247">
        <v>7700</v>
      </c>
      <c r="ACN47" s="247"/>
      <c r="ACO47" s="247"/>
      <c r="ACP47" s="247"/>
      <c r="ACQ47" s="247"/>
      <c r="ACR47" s="247"/>
      <c r="ACS47" s="247"/>
      <c r="ACT47" s="247"/>
      <c r="ACU47" s="247"/>
      <c r="ACV47" s="247"/>
      <c r="ACW47" s="247"/>
      <c r="ACX47" s="247"/>
      <c r="ACY47" s="247"/>
      <c r="ACZ47" s="247"/>
      <c r="ADA47" s="248"/>
      <c r="ADB47" s="247">
        <v>0</v>
      </c>
      <c r="ADC47" s="247"/>
      <c r="ADD47" s="247"/>
      <c r="ADE47" s="247"/>
      <c r="ADF47" s="247"/>
      <c r="ADG47" s="247"/>
      <c r="ADH47" s="247"/>
      <c r="ADI47" s="247"/>
      <c r="ADJ47" s="247"/>
      <c r="ADK47" s="247"/>
      <c r="ADL47" s="247"/>
      <c r="ADM47" s="247">
        <v>15900</v>
      </c>
      <c r="ADN47" s="247"/>
      <c r="ADO47" s="247"/>
      <c r="ADP47" s="247"/>
      <c r="ADQ47" s="247"/>
      <c r="ADR47" s="247"/>
      <c r="ADS47" s="247"/>
      <c r="ADT47" s="247"/>
      <c r="ADU47" s="247"/>
      <c r="ADV47" s="247"/>
      <c r="ADW47" s="247"/>
      <c r="ADX47" s="247"/>
      <c r="ADY47" s="247"/>
      <c r="ADZ47" s="247"/>
      <c r="AEA47" s="247"/>
      <c r="AEB47" s="247">
        <v>0</v>
      </c>
      <c r="AEC47" s="247"/>
      <c r="AED47" s="247"/>
      <c r="AEE47" s="247"/>
      <c r="AEF47" s="247"/>
      <c r="AEG47" s="247"/>
      <c r="AEH47" s="247"/>
      <c r="AEI47" s="247"/>
      <c r="AEJ47" s="247"/>
      <c r="AEK47" s="247"/>
      <c r="AEL47" s="247"/>
      <c r="AEM47" s="247">
        <v>15900</v>
      </c>
      <c r="AEN47" s="247"/>
      <c r="AEO47" s="247"/>
      <c r="AEP47" s="247"/>
      <c r="AEQ47" s="247"/>
      <c r="AER47" s="247"/>
      <c r="AES47" s="247"/>
      <c r="AET47" s="247"/>
      <c r="AEU47" s="247"/>
      <c r="AEV47" s="247"/>
      <c r="AEW47" s="247"/>
      <c r="AEX47" s="247"/>
      <c r="AEY47" s="247"/>
      <c r="AEZ47" s="247"/>
      <c r="AFA47" s="248"/>
      <c r="AFB47" s="247">
        <v>59988</v>
      </c>
      <c r="AFC47" s="247"/>
      <c r="AFD47" s="247"/>
      <c r="AFE47" s="247"/>
      <c r="AFF47" s="247"/>
      <c r="AFG47" s="247"/>
      <c r="AFH47" s="247"/>
      <c r="AFI47" s="247"/>
      <c r="AFJ47" s="247"/>
      <c r="AFK47" s="247"/>
      <c r="AFL47" s="247"/>
      <c r="AFM47" s="247">
        <v>62688</v>
      </c>
      <c r="AFN47" s="247"/>
      <c r="AFO47" s="247"/>
      <c r="AFP47" s="247"/>
      <c r="AFQ47" s="247"/>
      <c r="AFR47" s="247"/>
      <c r="AFS47" s="247"/>
      <c r="AFT47" s="247"/>
      <c r="AFU47" s="247"/>
      <c r="AFV47" s="247"/>
      <c r="AFW47" s="247"/>
      <c r="AFX47" s="247"/>
      <c r="AFY47" s="247"/>
      <c r="AFZ47" s="247"/>
      <c r="AGA47" s="247"/>
      <c r="AGB47" s="247">
        <v>59988</v>
      </c>
      <c r="AGC47" s="247"/>
      <c r="AGD47" s="247"/>
      <c r="AGE47" s="247"/>
      <c r="AGF47" s="247"/>
      <c r="AGG47" s="247"/>
      <c r="AGH47" s="247"/>
      <c r="AGI47" s="247"/>
      <c r="AGJ47" s="247"/>
      <c r="AGK47" s="247"/>
      <c r="AGL47" s="247"/>
      <c r="AGM47" s="247">
        <v>62688</v>
      </c>
      <c r="AGN47" s="247"/>
      <c r="AGO47" s="247"/>
      <c r="AGP47" s="247"/>
      <c r="AGQ47" s="247"/>
      <c r="AGR47" s="247"/>
      <c r="AGS47" s="247"/>
      <c r="AGT47" s="247"/>
      <c r="AGU47" s="247"/>
      <c r="AGV47" s="247"/>
      <c r="AGW47" s="247"/>
      <c r="AGX47" s="247"/>
      <c r="AGY47" s="247"/>
      <c r="AGZ47" s="247"/>
      <c r="AHA47" s="248"/>
      <c r="AHB47" s="247">
        <v>0</v>
      </c>
      <c r="AHC47" s="247"/>
      <c r="AHD47" s="247"/>
      <c r="AHE47" s="247"/>
      <c r="AHF47" s="247"/>
      <c r="AHG47" s="247"/>
      <c r="AHH47" s="247"/>
      <c r="AHI47" s="247"/>
      <c r="AHJ47" s="247"/>
      <c r="AHK47" s="247"/>
      <c r="AHL47" s="247"/>
      <c r="AHM47" s="247">
        <v>0</v>
      </c>
      <c r="AHN47" s="247"/>
      <c r="AHO47" s="247"/>
      <c r="AHP47" s="247"/>
      <c r="AHQ47" s="247"/>
      <c r="AHR47" s="247"/>
      <c r="AHS47" s="247"/>
      <c r="AHT47" s="247"/>
      <c r="AHU47" s="247"/>
      <c r="AHV47" s="247"/>
      <c r="AHW47" s="247"/>
      <c r="AHX47" s="247"/>
      <c r="AHY47" s="247"/>
      <c r="AHZ47" s="247"/>
      <c r="AIA47" s="247"/>
      <c r="AIB47" s="247">
        <v>0</v>
      </c>
      <c r="AIC47" s="247"/>
      <c r="AID47" s="247"/>
      <c r="AIE47" s="247"/>
      <c r="AIF47" s="247"/>
      <c r="AIG47" s="247"/>
      <c r="AIH47" s="247"/>
      <c r="AII47" s="247"/>
      <c r="AIJ47" s="247"/>
      <c r="AIK47" s="247"/>
      <c r="AIL47" s="247"/>
      <c r="AIM47" s="247">
        <v>0</v>
      </c>
      <c r="AIN47" s="247"/>
      <c r="AIO47" s="247"/>
      <c r="AIP47" s="247"/>
      <c r="AIQ47" s="247"/>
      <c r="AIR47" s="247"/>
      <c r="AIS47" s="247"/>
      <c r="AIT47" s="247"/>
      <c r="AIU47" s="247"/>
      <c r="AIV47" s="247"/>
      <c r="AIW47" s="247"/>
      <c r="AIX47" s="247"/>
      <c r="AIY47" s="247"/>
      <c r="AIZ47" s="247"/>
      <c r="AJA47" s="248"/>
      <c r="AJB47" s="247">
        <v>0</v>
      </c>
      <c r="AJC47" s="247"/>
      <c r="AJD47" s="247"/>
      <c r="AJE47" s="247"/>
      <c r="AJF47" s="247"/>
      <c r="AJG47" s="247"/>
      <c r="AJH47" s="247"/>
      <c r="AJI47" s="247"/>
      <c r="AJJ47" s="247"/>
      <c r="AJK47" s="247"/>
      <c r="AJL47" s="247"/>
      <c r="AJM47" s="247">
        <f>31500+17000</f>
        <v>48500</v>
      </c>
      <c r="AJN47" s="247"/>
      <c r="AJO47" s="247"/>
      <c r="AJP47" s="247"/>
      <c r="AJQ47" s="247"/>
      <c r="AJR47" s="247"/>
      <c r="AJS47" s="247"/>
      <c r="AJT47" s="247"/>
      <c r="AJU47" s="247"/>
      <c r="AJV47" s="247"/>
      <c r="AJW47" s="247"/>
      <c r="AJX47" s="247"/>
      <c r="AJY47" s="247"/>
      <c r="AJZ47" s="247"/>
      <c r="AKA47" s="247"/>
      <c r="AKB47" s="247">
        <v>0</v>
      </c>
      <c r="AKC47" s="247"/>
      <c r="AKD47" s="247"/>
      <c r="AKE47" s="247"/>
      <c r="AKF47" s="247"/>
      <c r="AKG47" s="247"/>
      <c r="AKH47" s="247"/>
      <c r="AKI47" s="247"/>
      <c r="AKJ47" s="247"/>
      <c r="AKK47" s="247"/>
      <c r="AKL47" s="247"/>
      <c r="AKM47" s="247">
        <f>31500+17000</f>
        <v>48500</v>
      </c>
      <c r="AKN47" s="247"/>
      <c r="AKO47" s="247"/>
      <c r="AKP47" s="247"/>
      <c r="AKQ47" s="247"/>
      <c r="AKR47" s="247"/>
      <c r="AKS47" s="247"/>
      <c r="AKT47" s="247"/>
      <c r="AKU47" s="247"/>
      <c r="AKV47" s="247"/>
      <c r="AKW47" s="247"/>
      <c r="AKX47" s="247"/>
      <c r="AKY47" s="247"/>
      <c r="AKZ47" s="247"/>
      <c r="ALA47" s="248"/>
      <c r="ALB47" s="247">
        <v>0</v>
      </c>
      <c r="ALC47" s="247"/>
      <c r="ALD47" s="247"/>
      <c r="ALE47" s="247"/>
      <c r="ALF47" s="247"/>
      <c r="ALG47" s="247"/>
      <c r="ALH47" s="247"/>
      <c r="ALI47" s="247"/>
      <c r="ALJ47" s="247"/>
      <c r="ALK47" s="247"/>
      <c r="ALL47" s="247"/>
      <c r="ALM47" s="247">
        <v>31600</v>
      </c>
      <c r="ALN47" s="247"/>
      <c r="ALO47" s="247"/>
      <c r="ALP47" s="247"/>
      <c r="ALQ47" s="247"/>
      <c r="ALR47" s="247"/>
      <c r="ALS47" s="247"/>
      <c r="ALT47" s="247"/>
      <c r="ALU47" s="247"/>
      <c r="ALV47" s="247"/>
      <c r="ALW47" s="247"/>
      <c r="ALX47" s="247"/>
      <c r="ALY47" s="247"/>
      <c r="ALZ47" s="247"/>
      <c r="AMA47" s="247"/>
      <c r="AMB47" s="247">
        <v>0</v>
      </c>
      <c r="AMC47" s="247"/>
      <c r="AMD47" s="247"/>
      <c r="AME47" s="247"/>
      <c r="AMF47" s="247"/>
      <c r="AMG47" s="247"/>
      <c r="AMH47" s="247"/>
      <c r="AMI47" s="247"/>
      <c r="AMJ47" s="247"/>
      <c r="AMK47" s="247"/>
      <c r="AML47" s="247"/>
      <c r="AMM47" s="247">
        <v>31600</v>
      </c>
      <c r="AMN47" s="247"/>
      <c r="AMO47" s="247"/>
      <c r="AMP47" s="247"/>
      <c r="AMQ47" s="247"/>
      <c r="AMR47" s="247"/>
      <c r="AMS47" s="247"/>
      <c r="AMT47" s="247"/>
      <c r="AMU47" s="247"/>
      <c r="AMV47" s="247"/>
      <c r="AMW47" s="247"/>
      <c r="AMX47" s="247"/>
      <c r="AMY47" s="247"/>
      <c r="AMZ47" s="247"/>
      <c r="ANA47" s="248"/>
      <c r="ANB47" s="247">
        <v>27431.66</v>
      </c>
      <c r="ANC47" s="247"/>
      <c r="AND47" s="247"/>
      <c r="ANE47" s="247"/>
      <c r="ANF47" s="247"/>
      <c r="ANG47" s="247"/>
      <c r="ANH47" s="247"/>
      <c r="ANI47" s="247"/>
      <c r="ANJ47" s="247"/>
      <c r="ANK47" s="247"/>
      <c r="ANL47" s="247"/>
      <c r="ANM47" s="247">
        <v>68067.990000000005</v>
      </c>
      <c r="ANN47" s="247"/>
      <c r="ANO47" s="247"/>
      <c r="ANP47" s="247"/>
      <c r="ANQ47" s="247"/>
      <c r="ANR47" s="247"/>
      <c r="ANS47" s="247"/>
      <c r="ANT47" s="247"/>
      <c r="ANU47" s="247"/>
      <c r="ANV47" s="247"/>
      <c r="ANW47" s="247"/>
      <c r="ANX47" s="247"/>
      <c r="ANY47" s="247"/>
      <c r="ANZ47" s="247"/>
      <c r="AOA47" s="247"/>
      <c r="AOB47" s="247">
        <v>27431.66</v>
      </c>
      <c r="AOC47" s="247"/>
      <c r="AOD47" s="247"/>
      <c r="AOE47" s="247"/>
      <c r="AOF47" s="247"/>
      <c r="AOG47" s="247"/>
      <c r="AOH47" s="247"/>
      <c r="AOI47" s="247"/>
      <c r="AOJ47" s="247"/>
      <c r="AOK47" s="247"/>
      <c r="AOL47" s="247"/>
      <c r="AOM47" s="247">
        <v>68067.990000000005</v>
      </c>
      <c r="AON47" s="247"/>
      <c r="AOO47" s="247"/>
      <c r="AOP47" s="247"/>
      <c r="AOQ47" s="247"/>
      <c r="AOR47" s="247"/>
      <c r="AOS47" s="247"/>
      <c r="AOT47" s="247"/>
      <c r="AOU47" s="247"/>
      <c r="AOV47" s="247"/>
      <c r="AOW47" s="247"/>
      <c r="AOX47" s="247"/>
      <c r="AOY47" s="247"/>
      <c r="AOZ47" s="247"/>
      <c r="APA47" s="248"/>
      <c r="APB47" s="247">
        <v>3700</v>
      </c>
      <c r="APC47" s="247"/>
      <c r="APD47" s="247"/>
      <c r="APE47" s="247"/>
      <c r="APF47" s="247"/>
      <c r="APG47" s="247"/>
      <c r="APH47" s="247"/>
      <c r="API47" s="247"/>
      <c r="APJ47" s="247"/>
      <c r="APK47" s="247"/>
      <c r="APL47" s="247"/>
      <c r="APM47" s="247">
        <v>3700</v>
      </c>
      <c r="APN47" s="247"/>
      <c r="APO47" s="247"/>
      <c r="APP47" s="247"/>
      <c r="APQ47" s="247"/>
      <c r="APR47" s="247"/>
      <c r="APS47" s="247"/>
      <c r="APT47" s="247"/>
      <c r="APU47" s="247"/>
      <c r="APV47" s="247"/>
      <c r="APW47" s="247"/>
      <c r="APX47" s="247"/>
      <c r="APY47" s="247"/>
      <c r="APZ47" s="247"/>
      <c r="AQA47" s="247"/>
      <c r="AQB47" s="247">
        <v>3700</v>
      </c>
      <c r="AQC47" s="247"/>
      <c r="AQD47" s="247"/>
      <c r="AQE47" s="247"/>
      <c r="AQF47" s="247"/>
      <c r="AQG47" s="247"/>
      <c r="AQH47" s="247"/>
      <c r="AQI47" s="247"/>
      <c r="AQJ47" s="247"/>
      <c r="AQK47" s="247"/>
      <c r="AQL47" s="247"/>
      <c r="AQM47" s="247">
        <v>3700</v>
      </c>
      <c r="AQN47" s="247"/>
      <c r="AQO47" s="247"/>
      <c r="AQP47" s="247"/>
      <c r="AQQ47" s="247"/>
      <c r="AQR47" s="247"/>
      <c r="AQS47" s="247"/>
      <c r="AQT47" s="247"/>
      <c r="AQU47" s="247"/>
      <c r="AQV47" s="247"/>
      <c r="AQW47" s="247"/>
      <c r="AQX47" s="247"/>
      <c r="AQY47" s="247"/>
      <c r="AQZ47" s="247"/>
      <c r="ARA47" s="248"/>
      <c r="ARB47" s="247">
        <v>6540</v>
      </c>
      <c r="ARC47" s="247"/>
      <c r="ARD47" s="247"/>
      <c r="ARE47" s="247"/>
      <c r="ARF47" s="247"/>
      <c r="ARG47" s="247"/>
      <c r="ARH47" s="247"/>
      <c r="ARI47" s="247"/>
      <c r="ARJ47" s="247"/>
      <c r="ARK47" s="247"/>
      <c r="ARL47" s="247"/>
      <c r="ARM47" s="247">
        <v>6540</v>
      </c>
      <c r="ARN47" s="247"/>
      <c r="ARO47" s="247"/>
      <c r="ARP47" s="247"/>
      <c r="ARQ47" s="247"/>
      <c r="ARR47" s="247"/>
      <c r="ARS47" s="247"/>
      <c r="ART47" s="247"/>
      <c r="ARU47" s="247"/>
      <c r="ARV47" s="247"/>
      <c r="ARW47" s="247"/>
      <c r="ARX47" s="247"/>
      <c r="ARY47" s="247"/>
      <c r="ARZ47" s="247"/>
      <c r="ASA47" s="247"/>
      <c r="ASB47" s="247">
        <v>6540</v>
      </c>
      <c r="ASC47" s="247"/>
      <c r="ASD47" s="247"/>
      <c r="ASE47" s="247"/>
      <c r="ASF47" s="247"/>
      <c r="ASG47" s="247"/>
      <c r="ASH47" s="247"/>
      <c r="ASI47" s="247"/>
      <c r="ASJ47" s="247"/>
      <c r="ASK47" s="247"/>
      <c r="ASL47" s="247"/>
      <c r="ASM47" s="247">
        <v>6540</v>
      </c>
      <c r="ASN47" s="247"/>
      <c r="ASO47" s="247"/>
      <c r="ASP47" s="247"/>
      <c r="ASQ47" s="247"/>
      <c r="ASR47" s="247"/>
      <c r="ASS47" s="247"/>
      <c r="AST47" s="247"/>
      <c r="ASU47" s="247"/>
      <c r="ASV47" s="247"/>
      <c r="ASW47" s="247"/>
      <c r="ASX47" s="247"/>
      <c r="ASY47" s="247"/>
      <c r="ASZ47" s="247"/>
      <c r="ATA47" s="248"/>
      <c r="ATB47" s="247">
        <v>990</v>
      </c>
      <c r="ATC47" s="247"/>
      <c r="ATD47" s="247"/>
      <c r="ATE47" s="247"/>
      <c r="ATF47" s="247"/>
      <c r="ATG47" s="247"/>
      <c r="ATH47" s="247"/>
      <c r="ATI47" s="247"/>
      <c r="ATJ47" s="247"/>
      <c r="ATK47" s="247"/>
      <c r="ATL47" s="247"/>
      <c r="ATM47" s="247">
        <v>1890</v>
      </c>
      <c r="ATN47" s="247"/>
      <c r="ATO47" s="247"/>
      <c r="ATP47" s="247"/>
      <c r="ATQ47" s="247"/>
      <c r="ATR47" s="247"/>
      <c r="ATS47" s="247"/>
      <c r="ATT47" s="247"/>
      <c r="ATU47" s="247"/>
      <c r="ATV47" s="247"/>
      <c r="ATW47" s="247"/>
      <c r="ATX47" s="247"/>
      <c r="ATY47" s="247"/>
      <c r="ATZ47" s="247"/>
      <c r="AUA47" s="247"/>
      <c r="AUB47" s="247">
        <v>990</v>
      </c>
      <c r="AUC47" s="247"/>
      <c r="AUD47" s="247"/>
      <c r="AUE47" s="247"/>
      <c r="AUF47" s="247"/>
      <c r="AUG47" s="247"/>
      <c r="AUH47" s="247"/>
      <c r="AUI47" s="247"/>
      <c r="AUJ47" s="247"/>
      <c r="AUK47" s="247"/>
      <c r="AUL47" s="247"/>
      <c r="AUM47" s="247">
        <v>1890</v>
      </c>
      <c r="AUN47" s="247"/>
      <c r="AUO47" s="247"/>
      <c r="AUP47" s="247"/>
      <c r="AUQ47" s="247"/>
      <c r="AUR47" s="247"/>
      <c r="AUS47" s="247"/>
      <c r="AUT47" s="247"/>
      <c r="AUU47" s="247"/>
      <c r="AUV47" s="247"/>
      <c r="AUW47" s="247"/>
      <c r="AUX47" s="247"/>
      <c r="AUY47" s="247"/>
      <c r="AUZ47" s="247"/>
      <c r="AVA47" s="248"/>
      <c r="AVB47" s="247">
        <v>0</v>
      </c>
      <c r="AVC47" s="247"/>
      <c r="AVD47" s="247"/>
      <c r="AVE47" s="247"/>
      <c r="AVF47" s="247"/>
      <c r="AVG47" s="247"/>
      <c r="AVH47" s="247"/>
      <c r="AVI47" s="247"/>
      <c r="AVJ47" s="247"/>
      <c r="AVK47" s="247"/>
      <c r="AVL47" s="247"/>
      <c r="AVM47" s="247">
        <v>0</v>
      </c>
      <c r="AVN47" s="247"/>
      <c r="AVO47" s="247"/>
      <c r="AVP47" s="247"/>
      <c r="AVQ47" s="247"/>
      <c r="AVR47" s="247"/>
      <c r="AVS47" s="247"/>
      <c r="AVT47" s="247"/>
      <c r="AVU47" s="247"/>
      <c r="AVV47" s="247"/>
      <c r="AVW47" s="247"/>
      <c r="AVX47" s="247"/>
      <c r="AVY47" s="247"/>
      <c r="AVZ47" s="247"/>
      <c r="AWA47" s="247"/>
      <c r="AWB47" s="247">
        <v>0</v>
      </c>
      <c r="AWC47" s="247"/>
      <c r="AWD47" s="247"/>
      <c r="AWE47" s="247"/>
      <c r="AWF47" s="247"/>
      <c r="AWG47" s="247"/>
      <c r="AWH47" s="247"/>
      <c r="AWI47" s="247"/>
      <c r="AWJ47" s="247"/>
      <c r="AWK47" s="247"/>
      <c r="AWL47" s="247"/>
      <c r="AWM47" s="247">
        <v>0</v>
      </c>
      <c r="AWN47" s="247"/>
      <c r="AWO47" s="247"/>
      <c r="AWP47" s="247"/>
      <c r="AWQ47" s="247"/>
      <c r="AWR47" s="247"/>
      <c r="AWS47" s="247"/>
      <c r="AWT47" s="247"/>
      <c r="AWU47" s="247"/>
      <c r="AWV47" s="247"/>
      <c r="AWW47" s="247"/>
      <c r="AWX47" s="247"/>
      <c r="AWY47" s="247"/>
      <c r="AWZ47" s="247"/>
      <c r="AXA47" s="248"/>
      <c r="AXB47" s="247">
        <v>0</v>
      </c>
      <c r="AXC47" s="247"/>
      <c r="AXD47" s="247"/>
      <c r="AXE47" s="247"/>
      <c r="AXF47" s="247"/>
      <c r="AXG47" s="247"/>
      <c r="AXH47" s="247"/>
      <c r="AXI47" s="247"/>
      <c r="AXJ47" s="247"/>
      <c r="AXK47" s="247"/>
      <c r="AXL47" s="247"/>
      <c r="AXM47" s="247">
        <v>0</v>
      </c>
      <c r="AXN47" s="247"/>
      <c r="AXO47" s="247"/>
      <c r="AXP47" s="247"/>
      <c r="AXQ47" s="247"/>
      <c r="AXR47" s="247"/>
      <c r="AXS47" s="247"/>
      <c r="AXT47" s="247"/>
      <c r="AXU47" s="247"/>
      <c r="AXV47" s="247"/>
      <c r="AXW47" s="247"/>
      <c r="AXX47" s="247"/>
      <c r="AXY47" s="247"/>
      <c r="AXZ47" s="247"/>
      <c r="AYA47" s="247"/>
      <c r="AYB47" s="247">
        <v>0</v>
      </c>
      <c r="AYC47" s="247"/>
      <c r="AYD47" s="247"/>
      <c r="AYE47" s="247"/>
      <c r="AYF47" s="247"/>
      <c r="AYG47" s="247"/>
      <c r="AYH47" s="247"/>
      <c r="AYI47" s="247"/>
      <c r="AYJ47" s="247"/>
      <c r="AYK47" s="247"/>
      <c r="AYL47" s="247"/>
      <c r="AYM47" s="247">
        <v>0</v>
      </c>
      <c r="AYN47" s="247"/>
      <c r="AYO47" s="247"/>
      <c r="AYP47" s="247"/>
      <c r="AYQ47" s="247"/>
      <c r="AYR47" s="247"/>
      <c r="AYS47" s="247"/>
      <c r="AYT47" s="247"/>
      <c r="AYU47" s="247"/>
      <c r="AYV47" s="247"/>
      <c r="AYW47" s="247"/>
      <c r="AYX47" s="247"/>
      <c r="AYY47" s="247"/>
      <c r="AYZ47" s="247"/>
      <c r="AZA47" s="248"/>
      <c r="AZB47" s="247">
        <v>0</v>
      </c>
      <c r="AZC47" s="247"/>
      <c r="AZD47" s="247"/>
      <c r="AZE47" s="247"/>
      <c r="AZF47" s="247"/>
      <c r="AZG47" s="247"/>
      <c r="AZH47" s="247"/>
      <c r="AZI47" s="247"/>
      <c r="AZJ47" s="247"/>
      <c r="AZK47" s="247"/>
      <c r="AZL47" s="247"/>
      <c r="AZM47" s="247">
        <v>3120</v>
      </c>
      <c r="AZN47" s="247"/>
      <c r="AZO47" s="247"/>
      <c r="AZP47" s="247"/>
      <c r="AZQ47" s="247"/>
      <c r="AZR47" s="247"/>
      <c r="AZS47" s="247"/>
      <c r="AZT47" s="247"/>
      <c r="AZU47" s="247"/>
      <c r="AZV47" s="247"/>
      <c r="AZW47" s="247"/>
      <c r="AZX47" s="247"/>
      <c r="AZY47" s="247"/>
      <c r="AZZ47" s="247"/>
      <c r="BAA47" s="247"/>
      <c r="BAB47" s="247">
        <v>0</v>
      </c>
      <c r="BAC47" s="247"/>
      <c r="BAD47" s="247"/>
      <c r="BAE47" s="247"/>
      <c r="BAF47" s="247"/>
      <c r="BAG47" s="247"/>
      <c r="BAH47" s="247"/>
      <c r="BAI47" s="247"/>
      <c r="BAJ47" s="247"/>
      <c r="BAK47" s="247"/>
      <c r="BAL47" s="247"/>
      <c r="BAM47" s="247">
        <v>3120</v>
      </c>
      <c r="BAN47" s="247"/>
      <c r="BAO47" s="247"/>
      <c r="BAP47" s="247"/>
      <c r="BAQ47" s="247"/>
      <c r="BAR47" s="247"/>
      <c r="BAS47" s="247"/>
      <c r="BAT47" s="247"/>
      <c r="BAU47" s="247"/>
      <c r="BAV47" s="247"/>
      <c r="BAW47" s="247"/>
      <c r="BAX47" s="247"/>
      <c r="BAY47" s="247"/>
      <c r="BAZ47" s="247"/>
      <c r="BBA47" s="248"/>
      <c r="BBB47" s="247">
        <v>342499</v>
      </c>
      <c r="BBC47" s="247"/>
      <c r="BBD47" s="247"/>
      <c r="BBE47" s="247"/>
      <c r="BBF47" s="247"/>
      <c r="BBG47" s="247"/>
      <c r="BBH47" s="247"/>
      <c r="BBI47" s="247"/>
      <c r="BBJ47" s="247"/>
      <c r="BBK47" s="247"/>
      <c r="BBL47" s="247"/>
      <c r="BBM47" s="247">
        <v>510509</v>
      </c>
      <c r="BBN47" s="247"/>
      <c r="BBO47" s="247"/>
      <c r="BBP47" s="247"/>
      <c r="BBQ47" s="247"/>
      <c r="BBR47" s="247"/>
      <c r="BBS47" s="247"/>
      <c r="BBT47" s="247"/>
      <c r="BBU47" s="247"/>
      <c r="BBV47" s="247"/>
      <c r="BBW47" s="247"/>
      <c r="BBX47" s="247"/>
      <c r="BBY47" s="247"/>
      <c r="BBZ47" s="247"/>
      <c r="BCA47" s="247"/>
      <c r="BCB47" s="247">
        <v>342499</v>
      </c>
      <c r="BCC47" s="247"/>
      <c r="BCD47" s="247"/>
      <c r="BCE47" s="247"/>
      <c r="BCF47" s="247"/>
      <c r="BCG47" s="247"/>
      <c r="BCH47" s="247"/>
      <c r="BCI47" s="247"/>
      <c r="BCJ47" s="247"/>
      <c r="BCK47" s="247"/>
      <c r="BCL47" s="247"/>
      <c r="BCM47" s="247">
        <v>510509</v>
      </c>
      <c r="BCN47" s="247"/>
      <c r="BCO47" s="247"/>
      <c r="BCP47" s="247"/>
      <c r="BCQ47" s="247"/>
      <c r="BCR47" s="247"/>
      <c r="BCS47" s="247"/>
      <c r="BCT47" s="247"/>
      <c r="BCU47" s="247"/>
      <c r="BCV47" s="247"/>
      <c r="BCW47" s="247"/>
      <c r="BCX47" s="247"/>
      <c r="BCY47" s="247"/>
      <c r="BCZ47" s="247"/>
      <c r="BDA47" s="248"/>
      <c r="BDB47" s="247">
        <v>0</v>
      </c>
      <c r="BDC47" s="247"/>
      <c r="BDD47" s="247"/>
      <c r="BDE47" s="247"/>
      <c r="BDF47" s="247"/>
      <c r="BDG47" s="247"/>
      <c r="BDH47" s="247"/>
      <c r="BDI47" s="247"/>
      <c r="BDJ47" s="247"/>
      <c r="BDK47" s="247"/>
      <c r="BDL47" s="247"/>
      <c r="BDM47" s="247">
        <v>49902</v>
      </c>
      <c r="BDN47" s="247"/>
      <c r="BDO47" s="247"/>
      <c r="BDP47" s="247"/>
      <c r="BDQ47" s="247"/>
      <c r="BDR47" s="247"/>
      <c r="BDS47" s="247"/>
      <c r="BDT47" s="247"/>
      <c r="BDU47" s="247"/>
      <c r="BDV47" s="247"/>
      <c r="BDW47" s="247"/>
      <c r="BDX47" s="247"/>
      <c r="BDY47" s="247"/>
      <c r="BDZ47" s="247"/>
      <c r="BEA47" s="247"/>
      <c r="BEB47" s="247">
        <v>0</v>
      </c>
      <c r="BEC47" s="247"/>
      <c r="BED47" s="247"/>
      <c r="BEE47" s="247"/>
      <c r="BEF47" s="247"/>
      <c r="BEG47" s="247"/>
      <c r="BEH47" s="247"/>
      <c r="BEI47" s="247"/>
      <c r="BEJ47" s="247"/>
      <c r="BEK47" s="247"/>
      <c r="BEL47" s="247"/>
      <c r="BEM47" s="247">
        <v>49902</v>
      </c>
      <c r="BEN47" s="247"/>
      <c r="BEO47" s="247"/>
      <c r="BEP47" s="247"/>
      <c r="BEQ47" s="247"/>
      <c r="BER47" s="247"/>
      <c r="BES47" s="247"/>
      <c r="BET47" s="247"/>
      <c r="BEU47" s="247"/>
      <c r="BEV47" s="247"/>
      <c r="BEW47" s="247"/>
      <c r="BEX47" s="247"/>
      <c r="BEY47" s="247"/>
      <c r="BEZ47" s="247"/>
      <c r="BFA47" s="248"/>
      <c r="BFB47" s="247">
        <v>0</v>
      </c>
      <c r="BFC47" s="247"/>
      <c r="BFD47" s="247"/>
      <c r="BFE47" s="247"/>
      <c r="BFF47" s="247"/>
      <c r="BFG47" s="247"/>
      <c r="BFH47" s="247"/>
      <c r="BFI47" s="247"/>
      <c r="BFJ47" s="247"/>
      <c r="BFK47" s="247"/>
      <c r="BFL47" s="247"/>
      <c r="BFM47" s="247">
        <v>19050</v>
      </c>
      <c r="BFN47" s="247"/>
      <c r="BFO47" s="247"/>
      <c r="BFP47" s="247"/>
      <c r="BFQ47" s="247"/>
      <c r="BFR47" s="247"/>
      <c r="BFS47" s="247"/>
      <c r="BFT47" s="247"/>
      <c r="BFU47" s="247"/>
      <c r="BFV47" s="247"/>
      <c r="BFW47" s="247"/>
      <c r="BFX47" s="247"/>
      <c r="BFY47" s="247"/>
      <c r="BFZ47" s="247"/>
      <c r="BGA47" s="247"/>
      <c r="BGB47" s="247">
        <v>0</v>
      </c>
      <c r="BGC47" s="247"/>
      <c r="BGD47" s="247"/>
      <c r="BGE47" s="247"/>
      <c r="BGF47" s="247"/>
      <c r="BGG47" s="247"/>
      <c r="BGH47" s="247"/>
      <c r="BGI47" s="247"/>
      <c r="BGJ47" s="247"/>
      <c r="BGK47" s="247"/>
      <c r="BGL47" s="247"/>
      <c r="BGM47" s="247">
        <v>19050</v>
      </c>
      <c r="BGN47" s="247"/>
      <c r="BGO47" s="247"/>
      <c r="BGP47" s="247"/>
      <c r="BGQ47" s="247"/>
      <c r="BGR47" s="247"/>
      <c r="BGS47" s="247"/>
      <c r="BGT47" s="247"/>
      <c r="BGU47" s="247"/>
      <c r="BGV47" s="247"/>
      <c r="BGW47" s="247"/>
      <c r="BGX47" s="247"/>
      <c r="BGY47" s="247"/>
      <c r="BGZ47" s="247"/>
      <c r="BHA47" s="248"/>
      <c r="BHB47" s="247">
        <v>900</v>
      </c>
      <c r="BHC47" s="247"/>
      <c r="BHD47" s="247"/>
      <c r="BHE47" s="247"/>
      <c r="BHF47" s="247"/>
      <c r="BHG47" s="247"/>
      <c r="BHH47" s="247"/>
      <c r="BHI47" s="247"/>
      <c r="BHJ47" s="247"/>
      <c r="BHK47" s="247"/>
      <c r="BHL47" s="247"/>
      <c r="BHM47" s="247">
        <v>900</v>
      </c>
      <c r="BHN47" s="247"/>
      <c r="BHO47" s="247"/>
      <c r="BHP47" s="247"/>
      <c r="BHQ47" s="247"/>
      <c r="BHR47" s="247"/>
      <c r="BHS47" s="247"/>
      <c r="BHT47" s="247"/>
      <c r="BHU47" s="247"/>
      <c r="BHV47" s="247"/>
      <c r="BHW47" s="247"/>
      <c r="BHX47" s="247"/>
      <c r="BHY47" s="247"/>
      <c r="BHZ47" s="247"/>
      <c r="BIA47" s="247"/>
      <c r="BIB47" s="247">
        <v>900</v>
      </c>
      <c r="BIC47" s="247"/>
      <c r="BID47" s="247"/>
      <c r="BIE47" s="247"/>
      <c r="BIF47" s="247"/>
      <c r="BIG47" s="247"/>
      <c r="BIH47" s="247"/>
      <c r="BII47" s="247"/>
      <c r="BIJ47" s="247"/>
      <c r="BIK47" s="247"/>
      <c r="BIL47" s="247"/>
      <c r="BIM47" s="247">
        <v>900</v>
      </c>
      <c r="BIN47" s="247"/>
      <c r="BIO47" s="247"/>
      <c r="BIP47" s="247"/>
      <c r="BIQ47" s="247"/>
      <c r="BIR47" s="247"/>
      <c r="BIS47" s="247"/>
      <c r="BIT47" s="247"/>
      <c r="BIU47" s="247"/>
      <c r="BIV47" s="247"/>
      <c r="BIW47" s="247"/>
      <c r="BIX47" s="247"/>
      <c r="BIY47" s="247"/>
      <c r="BIZ47" s="247"/>
      <c r="BJA47" s="248"/>
      <c r="BJB47" s="247">
        <v>0</v>
      </c>
      <c r="BJC47" s="247"/>
      <c r="BJD47" s="247"/>
      <c r="BJE47" s="247"/>
      <c r="BJF47" s="247"/>
      <c r="BJG47" s="247"/>
      <c r="BJH47" s="247"/>
      <c r="BJI47" s="247"/>
      <c r="BJJ47" s="247"/>
      <c r="BJK47" s="247"/>
      <c r="BJL47" s="247"/>
      <c r="BJM47" s="247">
        <v>0</v>
      </c>
      <c r="BJN47" s="247"/>
      <c r="BJO47" s="247"/>
      <c r="BJP47" s="247"/>
      <c r="BJQ47" s="247"/>
      <c r="BJR47" s="247"/>
      <c r="BJS47" s="247"/>
      <c r="BJT47" s="247"/>
      <c r="BJU47" s="247"/>
      <c r="BJV47" s="247"/>
      <c r="BJW47" s="247"/>
      <c r="BJX47" s="247"/>
      <c r="BJY47" s="247"/>
      <c r="BJZ47" s="247"/>
      <c r="BKA47" s="247"/>
      <c r="BKB47" s="247">
        <v>0</v>
      </c>
      <c r="BKC47" s="247"/>
      <c r="BKD47" s="247"/>
      <c r="BKE47" s="247"/>
      <c r="BKF47" s="247"/>
      <c r="BKG47" s="247"/>
      <c r="BKH47" s="247"/>
      <c r="BKI47" s="247"/>
      <c r="BKJ47" s="247"/>
      <c r="BKK47" s="247"/>
      <c r="BKL47" s="247"/>
      <c r="BKM47" s="247">
        <v>0</v>
      </c>
      <c r="BKN47" s="247"/>
      <c r="BKO47" s="247"/>
      <c r="BKP47" s="247"/>
      <c r="BKQ47" s="247"/>
      <c r="BKR47" s="247"/>
      <c r="BKS47" s="247"/>
      <c r="BKT47" s="247"/>
      <c r="BKU47" s="247"/>
      <c r="BKV47" s="247"/>
      <c r="BKW47" s="247"/>
      <c r="BKX47" s="247"/>
      <c r="BKY47" s="247"/>
      <c r="BKZ47" s="247"/>
      <c r="BLA47" s="248"/>
      <c r="BLB47" s="247">
        <v>91419.37</v>
      </c>
      <c r="BLC47" s="247"/>
      <c r="BLD47" s="247"/>
      <c r="BLE47" s="247"/>
      <c r="BLF47" s="247"/>
      <c r="BLG47" s="247"/>
      <c r="BLH47" s="247"/>
      <c r="BLI47" s="247"/>
      <c r="BLJ47" s="247"/>
      <c r="BLK47" s="247"/>
      <c r="BLL47" s="247"/>
      <c r="BLM47" s="247">
        <v>214103.47</v>
      </c>
      <c r="BLN47" s="247"/>
      <c r="BLO47" s="247"/>
      <c r="BLP47" s="247"/>
      <c r="BLQ47" s="247"/>
      <c r="BLR47" s="247"/>
      <c r="BLS47" s="247"/>
      <c r="BLT47" s="247"/>
      <c r="BLU47" s="247"/>
      <c r="BLV47" s="247"/>
      <c r="BLW47" s="247"/>
      <c r="BLX47" s="247"/>
      <c r="BLY47" s="247"/>
      <c r="BLZ47" s="247"/>
      <c r="BMA47" s="247"/>
      <c r="BMB47" s="247">
        <v>91419.37</v>
      </c>
      <c r="BMC47" s="247"/>
      <c r="BMD47" s="247"/>
      <c r="BME47" s="247"/>
      <c r="BMF47" s="247"/>
      <c r="BMG47" s="247"/>
      <c r="BMH47" s="247"/>
      <c r="BMI47" s="247"/>
      <c r="BMJ47" s="247"/>
      <c r="BMK47" s="247"/>
      <c r="BML47" s="247"/>
      <c r="BMM47" s="247">
        <v>214103.47</v>
      </c>
      <c r="BMN47" s="247"/>
      <c r="BMO47" s="247"/>
      <c r="BMP47" s="247"/>
      <c r="BMQ47" s="247"/>
      <c r="BMR47" s="247"/>
      <c r="BMS47" s="247"/>
      <c r="BMT47" s="247"/>
      <c r="BMU47" s="247"/>
      <c r="BMV47" s="247"/>
      <c r="BMW47" s="247"/>
      <c r="BMX47" s="247"/>
      <c r="BMY47" s="247"/>
      <c r="BMZ47" s="247"/>
      <c r="BNA47" s="248"/>
      <c r="BNB47" s="31"/>
      <c r="BNC47" s="31"/>
      <c r="BND47" s="31"/>
      <c r="BNE47" s="31"/>
      <c r="BNF47" s="31"/>
      <c r="BNG47" s="31"/>
      <c r="BNH47" s="31"/>
      <c r="BNI47" s="31"/>
      <c r="BNJ47" s="31"/>
      <c r="BNK47" s="31"/>
      <c r="BNL47" s="31"/>
      <c r="BNM47" s="31"/>
      <c r="BNN47" s="31"/>
      <c r="BNO47" s="31"/>
      <c r="BNP47" s="31"/>
      <c r="BNQ47" s="31"/>
      <c r="BNR47" s="31"/>
      <c r="BNS47" s="31"/>
      <c r="BNT47" s="31"/>
      <c r="BNU47" s="31"/>
      <c r="BNV47" s="31"/>
      <c r="BNW47" s="31"/>
      <c r="BNX47" s="31"/>
      <c r="BNY47" s="31"/>
      <c r="BNZ47" s="31"/>
      <c r="BOA47" s="31"/>
      <c r="BOB47" s="31"/>
      <c r="BOC47" s="31"/>
      <c r="BOD47" s="31"/>
      <c r="BOE47" s="31"/>
      <c r="BOF47" s="31"/>
      <c r="BOG47" s="31"/>
      <c r="BOH47" s="31"/>
      <c r="BOI47" s="31"/>
      <c r="BOJ47" s="31"/>
      <c r="BOK47" s="31"/>
      <c r="BOL47" s="31"/>
      <c r="BOM47" s="31"/>
      <c r="BON47" s="31"/>
      <c r="BOO47" s="31"/>
      <c r="BOP47" s="31"/>
      <c r="BOQ47" s="31"/>
      <c r="BOR47" s="31"/>
      <c r="BOS47" s="31"/>
      <c r="BOT47" s="31"/>
      <c r="BOU47" s="31"/>
      <c r="BOV47" s="31"/>
      <c r="BOW47" s="31"/>
      <c r="BOX47" s="31"/>
      <c r="BOY47" s="31"/>
      <c r="BOZ47" s="31"/>
      <c r="BPA47" s="31"/>
    </row>
    <row r="48" spans="1:1769" s="21" customFormat="1" ht="59.25" customHeight="1">
      <c r="A48" s="257" t="s">
        <v>151</v>
      </c>
      <c r="B48" s="258"/>
      <c r="C48" s="258"/>
      <c r="D48" s="258"/>
      <c r="E48" s="258"/>
      <c r="F48" s="258"/>
      <c r="G48" s="258"/>
      <c r="H48" s="258"/>
      <c r="I48" s="258"/>
      <c r="J48" s="258"/>
      <c r="K48" s="258"/>
      <c r="L48" s="258"/>
      <c r="M48" s="258"/>
      <c r="N48" s="258"/>
      <c r="O48" s="258"/>
      <c r="P48" s="258"/>
      <c r="Q48" s="258"/>
      <c r="R48" s="258"/>
      <c r="S48" s="258"/>
      <c r="T48" s="258"/>
      <c r="U48" s="258"/>
      <c r="V48" s="258"/>
      <c r="W48" s="258"/>
      <c r="X48" s="258"/>
      <c r="Y48" s="258"/>
      <c r="Z48" s="258"/>
      <c r="AA48" s="258"/>
      <c r="AB48" s="258"/>
      <c r="AC48" s="258"/>
      <c r="AD48" s="258"/>
      <c r="AE48" s="258"/>
      <c r="AF48" s="258"/>
      <c r="AG48" s="258"/>
      <c r="AH48" s="258"/>
      <c r="AI48" s="258"/>
      <c r="AJ48" s="258"/>
      <c r="AK48" s="258"/>
      <c r="AL48" s="258"/>
      <c r="AM48" s="258"/>
      <c r="AN48" s="258"/>
      <c r="AO48" s="258"/>
      <c r="AP48" s="258"/>
      <c r="AQ48" s="258"/>
      <c r="AR48" s="258"/>
      <c r="AS48" s="250" t="s">
        <v>63</v>
      </c>
      <c r="AT48" s="251"/>
      <c r="AU48" s="251"/>
      <c r="AV48" s="251"/>
      <c r="AW48" s="251"/>
      <c r="AX48" s="251"/>
      <c r="AY48" s="251"/>
      <c r="AZ48" s="251"/>
      <c r="BA48" s="251"/>
      <c r="BB48" s="247">
        <f>DB48+FB48+HB48+JB48+LB48+NB48+PB48+RB48+TB48+VB48+XB48+ZB48+ABB48+ADB48+AFB48+AHB48+AJB48+ALB48+ANB48+APB48+ARB48+ATB48+AVB48+AXB48+AZB48+BBB48+BDB48+BFB48+BHB48+BJB48+BLB48</f>
        <v>1728765.34</v>
      </c>
      <c r="BC48" s="247"/>
      <c r="BD48" s="247"/>
      <c r="BE48" s="247"/>
      <c r="BF48" s="247"/>
      <c r="BG48" s="247"/>
      <c r="BH48" s="247"/>
      <c r="BI48" s="247"/>
      <c r="BJ48" s="247"/>
      <c r="BK48" s="247"/>
      <c r="BL48" s="247"/>
      <c r="BM48" s="247">
        <f>DM48+FM48+HM48+JM48+LM48+NM48+PM48+RM48+TM48+VM48+XM48+ZM48+ABM48+ADM48+AFM48+AHM48+AJM48+ALM48+ANM48+APM48+ARM48+ATM48+AVM48+AXM48+AZM48+BBM48+BDM48+BFM48+BHM48+BJM48+BLM48</f>
        <v>1682531.34</v>
      </c>
      <c r="BN48" s="247"/>
      <c r="BO48" s="247"/>
      <c r="BP48" s="247"/>
      <c r="BQ48" s="247"/>
      <c r="BR48" s="247"/>
      <c r="BS48" s="247"/>
      <c r="BT48" s="247"/>
      <c r="BU48" s="247"/>
      <c r="BV48" s="247"/>
      <c r="BW48" s="247"/>
      <c r="BX48" s="247"/>
      <c r="BY48" s="247"/>
      <c r="BZ48" s="247"/>
      <c r="CA48" s="247"/>
      <c r="CB48" s="247">
        <f>EB48+GB48+IB48+KB48+MB48+OB48+QB48+SB48+UB48+WB48+YB48+AAB48+ACB48+AEB48+AGB48+AIB48+AKB48+AMB48+AOB48+AQB48+ASB48+AUB48+AWB48+AYB48+BAB48+BCB48+BEB48+BGB48+BIB48+BKB48+BMB48</f>
        <v>1722825.34</v>
      </c>
      <c r="CC48" s="247"/>
      <c r="CD48" s="247"/>
      <c r="CE48" s="247"/>
      <c r="CF48" s="247"/>
      <c r="CG48" s="247"/>
      <c r="CH48" s="247"/>
      <c r="CI48" s="247"/>
      <c r="CJ48" s="247"/>
      <c r="CK48" s="247"/>
      <c r="CL48" s="247"/>
      <c r="CM48" s="247">
        <f>EM48+GM48+IM48+KM48+MM48+OM48+QM48+SM48+UM48+WM48+YM48+AAM48+ACM48+AEM48+AGM48+AIM48+AKM48+AMM48+AOM48+AQM48+ASM48+AUM48+AWM48+AYM48+BAM48+BCM48+BEM48+BGM48+BIM48+BKM48+BMM48</f>
        <v>1657275.34</v>
      </c>
      <c r="CN48" s="247"/>
      <c r="CO48" s="247"/>
      <c r="CP48" s="247"/>
      <c r="CQ48" s="247"/>
      <c r="CR48" s="247"/>
      <c r="CS48" s="247"/>
      <c r="CT48" s="247"/>
      <c r="CU48" s="247"/>
      <c r="CV48" s="247"/>
      <c r="CW48" s="247"/>
      <c r="CX48" s="247"/>
      <c r="CY48" s="247"/>
      <c r="CZ48" s="247"/>
      <c r="DA48" s="248"/>
      <c r="DB48" s="247">
        <f>DB46-DB47</f>
        <v>0</v>
      </c>
      <c r="DC48" s="247"/>
      <c r="DD48" s="247"/>
      <c r="DE48" s="247"/>
      <c r="DF48" s="247"/>
      <c r="DG48" s="247"/>
      <c r="DH48" s="247"/>
      <c r="DI48" s="247"/>
      <c r="DJ48" s="247"/>
      <c r="DK48" s="247"/>
      <c r="DL48" s="247"/>
      <c r="DM48" s="247">
        <f>DM46-DM47</f>
        <v>0</v>
      </c>
      <c r="DN48" s="247"/>
      <c r="DO48" s="247"/>
      <c r="DP48" s="247"/>
      <c r="DQ48" s="247"/>
      <c r="DR48" s="247"/>
      <c r="DS48" s="247"/>
      <c r="DT48" s="247"/>
      <c r="DU48" s="247"/>
      <c r="DV48" s="247"/>
      <c r="DW48" s="247"/>
      <c r="DX48" s="247"/>
      <c r="DY48" s="247"/>
      <c r="DZ48" s="247"/>
      <c r="EA48" s="247"/>
      <c r="EB48" s="247">
        <f>EB46-EB47</f>
        <v>0</v>
      </c>
      <c r="EC48" s="247"/>
      <c r="ED48" s="247"/>
      <c r="EE48" s="247"/>
      <c r="EF48" s="247"/>
      <c r="EG48" s="247"/>
      <c r="EH48" s="247"/>
      <c r="EI48" s="247"/>
      <c r="EJ48" s="247"/>
      <c r="EK48" s="247"/>
      <c r="EL48" s="247"/>
      <c r="EM48" s="247">
        <f>EM46-EM47</f>
        <v>0</v>
      </c>
      <c r="EN48" s="247"/>
      <c r="EO48" s="247"/>
      <c r="EP48" s="247"/>
      <c r="EQ48" s="247"/>
      <c r="ER48" s="247"/>
      <c r="ES48" s="247"/>
      <c r="ET48" s="247"/>
      <c r="EU48" s="247"/>
      <c r="EV48" s="247"/>
      <c r="EW48" s="247"/>
      <c r="EX48" s="247"/>
      <c r="EY48" s="247"/>
      <c r="EZ48" s="247"/>
      <c r="FA48" s="248"/>
      <c r="FB48" s="247">
        <f>FB46-FB47</f>
        <v>0</v>
      </c>
      <c r="FC48" s="247"/>
      <c r="FD48" s="247"/>
      <c r="FE48" s="247"/>
      <c r="FF48" s="247"/>
      <c r="FG48" s="247"/>
      <c r="FH48" s="247"/>
      <c r="FI48" s="247"/>
      <c r="FJ48" s="247"/>
      <c r="FK48" s="247"/>
      <c r="FL48" s="247"/>
      <c r="FM48" s="247">
        <f>FM46-FM47</f>
        <v>0</v>
      </c>
      <c r="FN48" s="247"/>
      <c r="FO48" s="247"/>
      <c r="FP48" s="247"/>
      <c r="FQ48" s="247"/>
      <c r="FR48" s="247"/>
      <c r="FS48" s="247"/>
      <c r="FT48" s="247"/>
      <c r="FU48" s="247"/>
      <c r="FV48" s="247"/>
      <c r="FW48" s="247"/>
      <c r="FX48" s="247"/>
      <c r="FY48" s="247"/>
      <c r="FZ48" s="247"/>
      <c r="GA48" s="247"/>
      <c r="GB48" s="247">
        <f>GB46-GB47</f>
        <v>0</v>
      </c>
      <c r="GC48" s="247"/>
      <c r="GD48" s="247"/>
      <c r="GE48" s="247"/>
      <c r="GF48" s="247"/>
      <c r="GG48" s="247"/>
      <c r="GH48" s="247"/>
      <c r="GI48" s="247"/>
      <c r="GJ48" s="247"/>
      <c r="GK48" s="247"/>
      <c r="GL48" s="247"/>
      <c r="GM48" s="247">
        <f>GM46-GM47</f>
        <v>0</v>
      </c>
      <c r="GN48" s="247"/>
      <c r="GO48" s="247"/>
      <c r="GP48" s="247"/>
      <c r="GQ48" s="247"/>
      <c r="GR48" s="247"/>
      <c r="GS48" s="247"/>
      <c r="GT48" s="247"/>
      <c r="GU48" s="247"/>
      <c r="GV48" s="247"/>
      <c r="GW48" s="247"/>
      <c r="GX48" s="247"/>
      <c r="GY48" s="247"/>
      <c r="GZ48" s="247"/>
      <c r="HA48" s="248"/>
      <c r="HB48" s="247">
        <f>HB46-HB47</f>
        <v>22900</v>
      </c>
      <c r="HC48" s="247"/>
      <c r="HD48" s="247"/>
      <c r="HE48" s="247"/>
      <c r="HF48" s="247"/>
      <c r="HG48" s="247"/>
      <c r="HH48" s="247"/>
      <c r="HI48" s="247"/>
      <c r="HJ48" s="247"/>
      <c r="HK48" s="247"/>
      <c r="HL48" s="247"/>
      <c r="HM48" s="247">
        <f>HM46-HM47</f>
        <v>22899.999999999996</v>
      </c>
      <c r="HN48" s="247"/>
      <c r="HO48" s="247"/>
      <c r="HP48" s="247"/>
      <c r="HQ48" s="247"/>
      <c r="HR48" s="247"/>
      <c r="HS48" s="247"/>
      <c r="HT48" s="247"/>
      <c r="HU48" s="247"/>
      <c r="HV48" s="247"/>
      <c r="HW48" s="247"/>
      <c r="HX48" s="247"/>
      <c r="HY48" s="247"/>
      <c r="HZ48" s="247"/>
      <c r="IA48" s="247"/>
      <c r="IB48" s="247">
        <f>IB46-IB47</f>
        <v>22900</v>
      </c>
      <c r="IC48" s="247"/>
      <c r="ID48" s="247"/>
      <c r="IE48" s="247"/>
      <c r="IF48" s="247"/>
      <c r="IG48" s="247"/>
      <c r="IH48" s="247"/>
      <c r="II48" s="247"/>
      <c r="IJ48" s="247"/>
      <c r="IK48" s="247"/>
      <c r="IL48" s="247"/>
      <c r="IM48" s="247">
        <f>IM46-IM47</f>
        <v>22899.999999999996</v>
      </c>
      <c r="IN48" s="247"/>
      <c r="IO48" s="247"/>
      <c r="IP48" s="247"/>
      <c r="IQ48" s="247"/>
      <c r="IR48" s="247"/>
      <c r="IS48" s="247"/>
      <c r="IT48" s="247"/>
      <c r="IU48" s="247"/>
      <c r="IV48" s="247"/>
      <c r="IW48" s="247"/>
      <c r="IX48" s="247"/>
      <c r="IY48" s="247"/>
      <c r="IZ48" s="247"/>
      <c r="JA48" s="248"/>
      <c r="JB48" s="247">
        <f>JB46-JB47</f>
        <v>51751.72</v>
      </c>
      <c r="JC48" s="247"/>
      <c r="JD48" s="247"/>
      <c r="JE48" s="247"/>
      <c r="JF48" s="247"/>
      <c r="JG48" s="247"/>
      <c r="JH48" s="247"/>
      <c r="JI48" s="247"/>
      <c r="JJ48" s="247"/>
      <c r="JK48" s="247"/>
      <c r="JL48" s="247"/>
      <c r="JM48" s="247">
        <f>JM46-JM47</f>
        <v>51751.72</v>
      </c>
      <c r="JN48" s="247"/>
      <c r="JO48" s="247"/>
      <c r="JP48" s="247"/>
      <c r="JQ48" s="247"/>
      <c r="JR48" s="247"/>
      <c r="JS48" s="247"/>
      <c r="JT48" s="247"/>
      <c r="JU48" s="247"/>
      <c r="JV48" s="247"/>
      <c r="JW48" s="247"/>
      <c r="JX48" s="247"/>
      <c r="JY48" s="247"/>
      <c r="JZ48" s="247"/>
      <c r="KA48" s="247"/>
      <c r="KB48" s="247">
        <v>51751.72</v>
      </c>
      <c r="KC48" s="247"/>
      <c r="KD48" s="247"/>
      <c r="KE48" s="247"/>
      <c r="KF48" s="247"/>
      <c r="KG48" s="247"/>
      <c r="KH48" s="247"/>
      <c r="KI48" s="247"/>
      <c r="KJ48" s="247"/>
      <c r="KK48" s="247"/>
      <c r="KL48" s="247"/>
      <c r="KM48" s="247">
        <f>KM46-KM47</f>
        <v>51751.72</v>
      </c>
      <c r="KN48" s="247"/>
      <c r="KO48" s="247"/>
      <c r="KP48" s="247"/>
      <c r="KQ48" s="247"/>
      <c r="KR48" s="247"/>
      <c r="KS48" s="247"/>
      <c r="KT48" s="247"/>
      <c r="KU48" s="247"/>
      <c r="KV48" s="247"/>
      <c r="KW48" s="247"/>
      <c r="KX48" s="247"/>
      <c r="KY48" s="247"/>
      <c r="KZ48" s="247"/>
      <c r="LA48" s="248"/>
      <c r="LB48" s="247">
        <v>12159</v>
      </c>
      <c r="LC48" s="247"/>
      <c r="LD48" s="247"/>
      <c r="LE48" s="247"/>
      <c r="LF48" s="247"/>
      <c r="LG48" s="247"/>
      <c r="LH48" s="247"/>
      <c r="LI48" s="247"/>
      <c r="LJ48" s="247"/>
      <c r="LK48" s="247"/>
      <c r="LL48" s="247"/>
      <c r="LM48" s="247">
        <f>LM46-LM47</f>
        <v>12159</v>
      </c>
      <c r="LN48" s="247"/>
      <c r="LO48" s="247"/>
      <c r="LP48" s="247"/>
      <c r="LQ48" s="247"/>
      <c r="LR48" s="247"/>
      <c r="LS48" s="247"/>
      <c r="LT48" s="247"/>
      <c r="LU48" s="247"/>
      <c r="LV48" s="247"/>
      <c r="LW48" s="247"/>
      <c r="LX48" s="247"/>
      <c r="LY48" s="247"/>
      <c r="LZ48" s="247"/>
      <c r="MA48" s="247"/>
      <c r="MB48" s="247">
        <v>12159</v>
      </c>
      <c r="MC48" s="247"/>
      <c r="MD48" s="247"/>
      <c r="ME48" s="247"/>
      <c r="MF48" s="247"/>
      <c r="MG48" s="247"/>
      <c r="MH48" s="247"/>
      <c r="MI48" s="247"/>
      <c r="MJ48" s="247"/>
      <c r="MK48" s="247"/>
      <c r="ML48" s="247"/>
      <c r="MM48" s="247">
        <f>MM46-MM47</f>
        <v>12159</v>
      </c>
      <c r="MN48" s="247"/>
      <c r="MO48" s="247"/>
      <c r="MP48" s="247"/>
      <c r="MQ48" s="247"/>
      <c r="MR48" s="247"/>
      <c r="MS48" s="247"/>
      <c r="MT48" s="247"/>
      <c r="MU48" s="247"/>
      <c r="MV48" s="247"/>
      <c r="MW48" s="247"/>
      <c r="MX48" s="247"/>
      <c r="MY48" s="247"/>
      <c r="MZ48" s="247"/>
      <c r="NA48" s="248"/>
      <c r="NB48" s="247">
        <v>0</v>
      </c>
      <c r="NC48" s="247"/>
      <c r="ND48" s="247"/>
      <c r="NE48" s="247"/>
      <c r="NF48" s="247"/>
      <c r="NG48" s="247"/>
      <c r="NH48" s="247"/>
      <c r="NI48" s="247"/>
      <c r="NJ48" s="247"/>
      <c r="NK48" s="247"/>
      <c r="NL48" s="247"/>
      <c r="NM48" s="247">
        <f>NM46-NM47</f>
        <v>0</v>
      </c>
      <c r="NN48" s="247"/>
      <c r="NO48" s="247"/>
      <c r="NP48" s="247"/>
      <c r="NQ48" s="247"/>
      <c r="NR48" s="247"/>
      <c r="NS48" s="247"/>
      <c r="NT48" s="247"/>
      <c r="NU48" s="247"/>
      <c r="NV48" s="247"/>
      <c r="NW48" s="247"/>
      <c r="NX48" s="247"/>
      <c r="NY48" s="247"/>
      <c r="NZ48" s="247"/>
      <c r="OA48" s="247"/>
      <c r="OB48" s="247">
        <v>0</v>
      </c>
      <c r="OC48" s="247"/>
      <c r="OD48" s="247"/>
      <c r="OE48" s="247"/>
      <c r="OF48" s="247"/>
      <c r="OG48" s="247"/>
      <c r="OH48" s="247"/>
      <c r="OI48" s="247"/>
      <c r="OJ48" s="247"/>
      <c r="OK48" s="247"/>
      <c r="OL48" s="247"/>
      <c r="OM48" s="247">
        <f>OM46-OM47</f>
        <v>0</v>
      </c>
      <c r="ON48" s="247"/>
      <c r="OO48" s="247"/>
      <c r="OP48" s="247"/>
      <c r="OQ48" s="247"/>
      <c r="OR48" s="247"/>
      <c r="OS48" s="247"/>
      <c r="OT48" s="247"/>
      <c r="OU48" s="247"/>
      <c r="OV48" s="247"/>
      <c r="OW48" s="247"/>
      <c r="OX48" s="247"/>
      <c r="OY48" s="247"/>
      <c r="OZ48" s="247"/>
      <c r="PA48" s="248"/>
      <c r="PB48" s="259">
        <v>500</v>
      </c>
      <c r="PC48" s="259"/>
      <c r="PD48" s="259"/>
      <c r="PE48" s="259"/>
      <c r="PF48" s="259"/>
      <c r="PG48" s="259"/>
      <c r="PH48" s="259"/>
      <c r="PI48" s="259"/>
      <c r="PJ48" s="259"/>
      <c r="PK48" s="259"/>
      <c r="PL48" s="259"/>
      <c r="PM48" s="259">
        <f>PM46-PM47</f>
        <v>-57500</v>
      </c>
      <c r="PN48" s="259"/>
      <c r="PO48" s="259"/>
      <c r="PP48" s="259"/>
      <c r="PQ48" s="259"/>
      <c r="PR48" s="259"/>
      <c r="PS48" s="259"/>
      <c r="PT48" s="259"/>
      <c r="PU48" s="259"/>
      <c r="PV48" s="259"/>
      <c r="PW48" s="259"/>
      <c r="PX48" s="259"/>
      <c r="PY48" s="259"/>
      <c r="PZ48" s="259"/>
      <c r="QA48" s="259"/>
      <c r="QB48" s="259">
        <v>500</v>
      </c>
      <c r="QC48" s="259"/>
      <c r="QD48" s="259"/>
      <c r="QE48" s="259"/>
      <c r="QF48" s="259"/>
      <c r="QG48" s="259"/>
      <c r="QH48" s="259"/>
      <c r="QI48" s="259"/>
      <c r="QJ48" s="259"/>
      <c r="QK48" s="259"/>
      <c r="QL48" s="259"/>
      <c r="QM48" s="259">
        <f>QM46-QM47</f>
        <v>-57500</v>
      </c>
      <c r="QN48" s="259"/>
      <c r="QO48" s="259"/>
      <c r="QP48" s="259"/>
      <c r="QQ48" s="259"/>
      <c r="QR48" s="259"/>
      <c r="QS48" s="259"/>
      <c r="QT48" s="259"/>
      <c r="QU48" s="259"/>
      <c r="QV48" s="259"/>
      <c r="QW48" s="259"/>
      <c r="QX48" s="259"/>
      <c r="QY48" s="259"/>
      <c r="QZ48" s="259"/>
      <c r="RA48" s="260"/>
      <c r="RB48" s="247">
        <v>0</v>
      </c>
      <c r="RC48" s="247"/>
      <c r="RD48" s="247"/>
      <c r="RE48" s="247"/>
      <c r="RF48" s="247"/>
      <c r="RG48" s="247"/>
      <c r="RH48" s="247"/>
      <c r="RI48" s="247"/>
      <c r="RJ48" s="247"/>
      <c r="RK48" s="247"/>
      <c r="RL48" s="247"/>
      <c r="RM48" s="247">
        <f>RM46-RM47</f>
        <v>0</v>
      </c>
      <c r="RN48" s="247"/>
      <c r="RO48" s="247"/>
      <c r="RP48" s="247"/>
      <c r="RQ48" s="247"/>
      <c r="RR48" s="247"/>
      <c r="RS48" s="247"/>
      <c r="RT48" s="247"/>
      <c r="RU48" s="247"/>
      <c r="RV48" s="247"/>
      <c r="RW48" s="247"/>
      <c r="RX48" s="247"/>
      <c r="RY48" s="247"/>
      <c r="RZ48" s="247"/>
      <c r="SA48" s="247"/>
      <c r="SB48" s="247">
        <v>0</v>
      </c>
      <c r="SC48" s="247"/>
      <c r="SD48" s="247"/>
      <c r="SE48" s="247"/>
      <c r="SF48" s="247"/>
      <c r="SG48" s="247"/>
      <c r="SH48" s="247"/>
      <c r="SI48" s="247"/>
      <c r="SJ48" s="247"/>
      <c r="SK48" s="247"/>
      <c r="SL48" s="247"/>
      <c r="SM48" s="247">
        <f>SM46-SM47</f>
        <v>0</v>
      </c>
      <c r="SN48" s="247"/>
      <c r="SO48" s="247"/>
      <c r="SP48" s="247"/>
      <c r="SQ48" s="247"/>
      <c r="SR48" s="247"/>
      <c r="SS48" s="247"/>
      <c r="ST48" s="247"/>
      <c r="SU48" s="247"/>
      <c r="SV48" s="247"/>
      <c r="SW48" s="247"/>
      <c r="SX48" s="247"/>
      <c r="SY48" s="247"/>
      <c r="SZ48" s="247"/>
      <c r="TA48" s="248"/>
      <c r="TB48" s="247">
        <v>3150</v>
      </c>
      <c r="TC48" s="247"/>
      <c r="TD48" s="247"/>
      <c r="TE48" s="247"/>
      <c r="TF48" s="247"/>
      <c r="TG48" s="247"/>
      <c r="TH48" s="247"/>
      <c r="TI48" s="247"/>
      <c r="TJ48" s="247"/>
      <c r="TK48" s="247"/>
      <c r="TL48" s="247"/>
      <c r="TM48" s="247">
        <v>3150</v>
      </c>
      <c r="TN48" s="247"/>
      <c r="TO48" s="247"/>
      <c r="TP48" s="247"/>
      <c r="TQ48" s="247"/>
      <c r="TR48" s="247"/>
      <c r="TS48" s="247"/>
      <c r="TT48" s="247"/>
      <c r="TU48" s="247"/>
      <c r="TV48" s="247"/>
      <c r="TW48" s="247"/>
      <c r="TX48" s="247"/>
      <c r="TY48" s="247"/>
      <c r="TZ48" s="247"/>
      <c r="UA48" s="247"/>
      <c r="UB48" s="247">
        <v>3150</v>
      </c>
      <c r="UC48" s="247"/>
      <c r="UD48" s="247"/>
      <c r="UE48" s="247"/>
      <c r="UF48" s="247"/>
      <c r="UG48" s="247"/>
      <c r="UH48" s="247"/>
      <c r="UI48" s="247"/>
      <c r="UJ48" s="247"/>
      <c r="UK48" s="247"/>
      <c r="UL48" s="247"/>
      <c r="UM48" s="247">
        <v>3150</v>
      </c>
      <c r="UN48" s="247"/>
      <c r="UO48" s="247"/>
      <c r="UP48" s="247"/>
      <c r="UQ48" s="247"/>
      <c r="UR48" s="247"/>
      <c r="US48" s="247"/>
      <c r="UT48" s="247"/>
      <c r="UU48" s="247"/>
      <c r="UV48" s="247"/>
      <c r="UW48" s="247"/>
      <c r="UX48" s="247"/>
      <c r="UY48" s="247"/>
      <c r="UZ48" s="247"/>
      <c r="VA48" s="248"/>
      <c r="VB48" s="247">
        <v>1228.1600000000001</v>
      </c>
      <c r="VC48" s="247"/>
      <c r="VD48" s="247"/>
      <c r="VE48" s="247"/>
      <c r="VF48" s="247"/>
      <c r="VG48" s="247"/>
      <c r="VH48" s="247"/>
      <c r="VI48" s="247"/>
      <c r="VJ48" s="247"/>
      <c r="VK48" s="247"/>
      <c r="VL48" s="247"/>
      <c r="VM48" s="247">
        <f>VM46-VM47</f>
        <v>1228.1600000000035</v>
      </c>
      <c r="VN48" s="247"/>
      <c r="VO48" s="247"/>
      <c r="VP48" s="247"/>
      <c r="VQ48" s="247"/>
      <c r="VR48" s="247"/>
      <c r="VS48" s="247"/>
      <c r="VT48" s="247"/>
      <c r="VU48" s="247"/>
      <c r="VV48" s="247"/>
      <c r="VW48" s="247"/>
      <c r="VX48" s="247"/>
      <c r="VY48" s="247"/>
      <c r="VZ48" s="247"/>
      <c r="WA48" s="247"/>
      <c r="WB48" s="247">
        <v>1228.1600000000001</v>
      </c>
      <c r="WC48" s="247"/>
      <c r="WD48" s="247"/>
      <c r="WE48" s="247"/>
      <c r="WF48" s="247"/>
      <c r="WG48" s="247"/>
      <c r="WH48" s="247"/>
      <c r="WI48" s="247"/>
      <c r="WJ48" s="247"/>
      <c r="WK48" s="247"/>
      <c r="WL48" s="247"/>
      <c r="WM48" s="247">
        <f>WM46-WM47</f>
        <v>1228.1600000000035</v>
      </c>
      <c r="WN48" s="247"/>
      <c r="WO48" s="247"/>
      <c r="WP48" s="247"/>
      <c r="WQ48" s="247"/>
      <c r="WR48" s="247"/>
      <c r="WS48" s="247"/>
      <c r="WT48" s="247"/>
      <c r="WU48" s="247"/>
      <c r="WV48" s="247"/>
      <c r="WW48" s="247"/>
      <c r="WX48" s="247"/>
      <c r="WY48" s="247"/>
      <c r="WZ48" s="247"/>
      <c r="XA48" s="248"/>
      <c r="XB48" s="247">
        <v>0</v>
      </c>
      <c r="XC48" s="247"/>
      <c r="XD48" s="247"/>
      <c r="XE48" s="247"/>
      <c r="XF48" s="247"/>
      <c r="XG48" s="247"/>
      <c r="XH48" s="247"/>
      <c r="XI48" s="247"/>
      <c r="XJ48" s="247"/>
      <c r="XK48" s="247"/>
      <c r="XL48" s="247"/>
      <c r="XM48" s="247">
        <f>XM46-XM47</f>
        <v>0</v>
      </c>
      <c r="XN48" s="247"/>
      <c r="XO48" s="247"/>
      <c r="XP48" s="247"/>
      <c r="XQ48" s="247"/>
      <c r="XR48" s="247"/>
      <c r="XS48" s="247"/>
      <c r="XT48" s="247"/>
      <c r="XU48" s="247"/>
      <c r="XV48" s="247"/>
      <c r="XW48" s="247"/>
      <c r="XX48" s="247"/>
      <c r="XY48" s="247"/>
      <c r="XZ48" s="247"/>
      <c r="YA48" s="247"/>
      <c r="YB48" s="247">
        <v>0</v>
      </c>
      <c r="YC48" s="247"/>
      <c r="YD48" s="247"/>
      <c r="YE48" s="247"/>
      <c r="YF48" s="247"/>
      <c r="YG48" s="247"/>
      <c r="YH48" s="247"/>
      <c r="YI48" s="247"/>
      <c r="YJ48" s="247"/>
      <c r="YK48" s="247"/>
      <c r="YL48" s="247"/>
      <c r="YM48" s="247">
        <f>YM46-YM47</f>
        <v>0</v>
      </c>
      <c r="YN48" s="247"/>
      <c r="YO48" s="247"/>
      <c r="YP48" s="247"/>
      <c r="YQ48" s="247"/>
      <c r="YR48" s="247"/>
      <c r="YS48" s="247"/>
      <c r="YT48" s="247"/>
      <c r="YU48" s="247"/>
      <c r="YV48" s="247"/>
      <c r="YW48" s="247"/>
      <c r="YX48" s="247"/>
      <c r="YY48" s="247"/>
      <c r="YZ48" s="247"/>
      <c r="ZA48" s="248"/>
      <c r="ZB48" s="259">
        <v>35856</v>
      </c>
      <c r="ZC48" s="259"/>
      <c r="ZD48" s="259"/>
      <c r="ZE48" s="259"/>
      <c r="ZF48" s="259"/>
      <c r="ZG48" s="259"/>
      <c r="ZH48" s="259"/>
      <c r="ZI48" s="259"/>
      <c r="ZJ48" s="259"/>
      <c r="ZK48" s="259"/>
      <c r="ZL48" s="259"/>
      <c r="ZM48" s="259">
        <f>ZM46-ZM47</f>
        <v>28306</v>
      </c>
      <c r="ZN48" s="259"/>
      <c r="ZO48" s="259"/>
      <c r="ZP48" s="259"/>
      <c r="ZQ48" s="259"/>
      <c r="ZR48" s="259"/>
      <c r="ZS48" s="259"/>
      <c r="ZT48" s="259"/>
      <c r="ZU48" s="259"/>
      <c r="ZV48" s="259"/>
      <c r="ZW48" s="259"/>
      <c r="ZX48" s="259"/>
      <c r="ZY48" s="259"/>
      <c r="ZZ48" s="259"/>
      <c r="AAA48" s="259"/>
      <c r="AAB48" s="259">
        <v>35856</v>
      </c>
      <c r="AAC48" s="259"/>
      <c r="AAD48" s="259"/>
      <c r="AAE48" s="259"/>
      <c r="AAF48" s="259"/>
      <c r="AAG48" s="259"/>
      <c r="AAH48" s="259"/>
      <c r="AAI48" s="259"/>
      <c r="AAJ48" s="259"/>
      <c r="AAK48" s="259"/>
      <c r="AAL48" s="259"/>
      <c r="AAM48" s="259">
        <f>AAM46-AAM47</f>
        <v>28306</v>
      </c>
      <c r="AAN48" s="259"/>
      <c r="AAO48" s="259"/>
      <c r="AAP48" s="259"/>
      <c r="AAQ48" s="259"/>
      <c r="AAR48" s="259"/>
      <c r="AAS48" s="259"/>
      <c r="AAT48" s="259"/>
      <c r="AAU48" s="259"/>
      <c r="AAV48" s="259"/>
      <c r="AAW48" s="259"/>
      <c r="AAX48" s="259"/>
      <c r="AAY48" s="259"/>
      <c r="AAZ48" s="259"/>
      <c r="ABA48" s="260"/>
      <c r="ABB48" s="247">
        <v>3895</v>
      </c>
      <c r="ABC48" s="247"/>
      <c r="ABD48" s="247"/>
      <c r="ABE48" s="247"/>
      <c r="ABF48" s="247"/>
      <c r="ABG48" s="247"/>
      <c r="ABH48" s="247"/>
      <c r="ABI48" s="247"/>
      <c r="ABJ48" s="247"/>
      <c r="ABK48" s="247"/>
      <c r="ABL48" s="247"/>
      <c r="ABM48" s="247">
        <f>ABM46-ABM47</f>
        <v>3895</v>
      </c>
      <c r="ABN48" s="247"/>
      <c r="ABO48" s="247"/>
      <c r="ABP48" s="247"/>
      <c r="ABQ48" s="247"/>
      <c r="ABR48" s="247"/>
      <c r="ABS48" s="247"/>
      <c r="ABT48" s="247"/>
      <c r="ABU48" s="247"/>
      <c r="ABV48" s="247"/>
      <c r="ABW48" s="247"/>
      <c r="ABX48" s="247"/>
      <c r="ABY48" s="247"/>
      <c r="ABZ48" s="247"/>
      <c r="ACA48" s="247"/>
      <c r="ACB48" s="247">
        <v>3895</v>
      </c>
      <c r="ACC48" s="247"/>
      <c r="ACD48" s="247"/>
      <c r="ACE48" s="247"/>
      <c r="ACF48" s="247"/>
      <c r="ACG48" s="247"/>
      <c r="ACH48" s="247"/>
      <c r="ACI48" s="247"/>
      <c r="ACJ48" s="247"/>
      <c r="ACK48" s="247"/>
      <c r="ACL48" s="247"/>
      <c r="ACM48" s="247">
        <f>ACM46-ACM47</f>
        <v>3895</v>
      </c>
      <c r="ACN48" s="247"/>
      <c r="ACO48" s="247"/>
      <c r="ACP48" s="247"/>
      <c r="ACQ48" s="247"/>
      <c r="ACR48" s="247"/>
      <c r="ACS48" s="247"/>
      <c r="ACT48" s="247"/>
      <c r="ACU48" s="247"/>
      <c r="ACV48" s="247"/>
      <c r="ACW48" s="247"/>
      <c r="ACX48" s="247"/>
      <c r="ACY48" s="247"/>
      <c r="ACZ48" s="247"/>
      <c r="ADA48" s="248"/>
      <c r="ADB48" s="247">
        <v>20772.09</v>
      </c>
      <c r="ADC48" s="247"/>
      <c r="ADD48" s="247"/>
      <c r="ADE48" s="247"/>
      <c r="ADF48" s="247"/>
      <c r="ADG48" s="247"/>
      <c r="ADH48" s="247"/>
      <c r="ADI48" s="247"/>
      <c r="ADJ48" s="247"/>
      <c r="ADK48" s="247"/>
      <c r="ADL48" s="247"/>
      <c r="ADM48" s="247">
        <f>ADM46-ADM47</f>
        <v>20772.089999999997</v>
      </c>
      <c r="ADN48" s="247"/>
      <c r="ADO48" s="247"/>
      <c r="ADP48" s="247"/>
      <c r="ADQ48" s="247"/>
      <c r="ADR48" s="247"/>
      <c r="ADS48" s="247"/>
      <c r="ADT48" s="247"/>
      <c r="ADU48" s="247"/>
      <c r="ADV48" s="247"/>
      <c r="ADW48" s="247"/>
      <c r="ADX48" s="247"/>
      <c r="ADY48" s="247"/>
      <c r="ADZ48" s="247"/>
      <c r="AEA48" s="247"/>
      <c r="AEB48" s="247">
        <v>20772.09</v>
      </c>
      <c r="AEC48" s="247"/>
      <c r="AED48" s="247"/>
      <c r="AEE48" s="247"/>
      <c r="AEF48" s="247"/>
      <c r="AEG48" s="247"/>
      <c r="AEH48" s="247"/>
      <c r="AEI48" s="247"/>
      <c r="AEJ48" s="247"/>
      <c r="AEK48" s="247"/>
      <c r="AEL48" s="247"/>
      <c r="AEM48" s="247">
        <f>AEM46-AEM47</f>
        <v>20772.089999999997</v>
      </c>
      <c r="AEN48" s="247"/>
      <c r="AEO48" s="247"/>
      <c r="AEP48" s="247"/>
      <c r="AEQ48" s="247"/>
      <c r="AER48" s="247"/>
      <c r="AES48" s="247"/>
      <c r="AET48" s="247"/>
      <c r="AEU48" s="247"/>
      <c r="AEV48" s="247"/>
      <c r="AEW48" s="247"/>
      <c r="AEX48" s="247"/>
      <c r="AEY48" s="247"/>
      <c r="AEZ48" s="247"/>
      <c r="AFA48" s="248"/>
      <c r="AFB48" s="247">
        <v>0</v>
      </c>
      <c r="AFC48" s="247"/>
      <c r="AFD48" s="247"/>
      <c r="AFE48" s="247"/>
      <c r="AFF48" s="247"/>
      <c r="AFG48" s="247"/>
      <c r="AFH48" s="247"/>
      <c r="AFI48" s="247"/>
      <c r="AFJ48" s="247"/>
      <c r="AFK48" s="247"/>
      <c r="AFL48" s="247"/>
      <c r="AFM48" s="247">
        <f>AFM46-AFM47</f>
        <v>0</v>
      </c>
      <c r="AFN48" s="247"/>
      <c r="AFO48" s="247"/>
      <c r="AFP48" s="247"/>
      <c r="AFQ48" s="247"/>
      <c r="AFR48" s="247"/>
      <c r="AFS48" s="247"/>
      <c r="AFT48" s="247"/>
      <c r="AFU48" s="247"/>
      <c r="AFV48" s="247"/>
      <c r="AFW48" s="247"/>
      <c r="AFX48" s="247"/>
      <c r="AFY48" s="247"/>
      <c r="AFZ48" s="247"/>
      <c r="AGA48" s="247"/>
      <c r="AGB48" s="247">
        <v>0</v>
      </c>
      <c r="AGC48" s="247"/>
      <c r="AGD48" s="247"/>
      <c r="AGE48" s="247"/>
      <c r="AGF48" s="247"/>
      <c r="AGG48" s="247"/>
      <c r="AGH48" s="247"/>
      <c r="AGI48" s="247"/>
      <c r="AGJ48" s="247"/>
      <c r="AGK48" s="247"/>
      <c r="AGL48" s="247"/>
      <c r="AGM48" s="247">
        <f>AGM46-AGM47</f>
        <v>0</v>
      </c>
      <c r="AGN48" s="247"/>
      <c r="AGO48" s="247"/>
      <c r="AGP48" s="247"/>
      <c r="AGQ48" s="247"/>
      <c r="AGR48" s="247"/>
      <c r="AGS48" s="247"/>
      <c r="AGT48" s="247"/>
      <c r="AGU48" s="247"/>
      <c r="AGV48" s="247"/>
      <c r="AGW48" s="247"/>
      <c r="AGX48" s="247"/>
      <c r="AGY48" s="247"/>
      <c r="AGZ48" s="247"/>
      <c r="AHA48" s="248"/>
      <c r="AHB48" s="247">
        <v>0</v>
      </c>
      <c r="AHC48" s="247"/>
      <c r="AHD48" s="247"/>
      <c r="AHE48" s="247"/>
      <c r="AHF48" s="247"/>
      <c r="AHG48" s="247"/>
      <c r="AHH48" s="247"/>
      <c r="AHI48" s="247"/>
      <c r="AHJ48" s="247"/>
      <c r="AHK48" s="247"/>
      <c r="AHL48" s="247"/>
      <c r="AHM48" s="247">
        <v>0</v>
      </c>
      <c r="AHN48" s="247"/>
      <c r="AHO48" s="247"/>
      <c r="AHP48" s="247"/>
      <c r="AHQ48" s="247"/>
      <c r="AHR48" s="247"/>
      <c r="AHS48" s="247"/>
      <c r="AHT48" s="247"/>
      <c r="AHU48" s="247"/>
      <c r="AHV48" s="247"/>
      <c r="AHW48" s="247"/>
      <c r="AHX48" s="247"/>
      <c r="AHY48" s="247"/>
      <c r="AHZ48" s="247"/>
      <c r="AIA48" s="247"/>
      <c r="AIB48" s="247">
        <v>0</v>
      </c>
      <c r="AIC48" s="247"/>
      <c r="AID48" s="247"/>
      <c r="AIE48" s="247"/>
      <c r="AIF48" s="247"/>
      <c r="AIG48" s="247"/>
      <c r="AIH48" s="247"/>
      <c r="AII48" s="247"/>
      <c r="AIJ48" s="247"/>
      <c r="AIK48" s="247"/>
      <c r="AIL48" s="247"/>
      <c r="AIM48" s="247">
        <v>0</v>
      </c>
      <c r="AIN48" s="247"/>
      <c r="AIO48" s="247"/>
      <c r="AIP48" s="247"/>
      <c r="AIQ48" s="247"/>
      <c r="AIR48" s="247"/>
      <c r="AIS48" s="247"/>
      <c r="AIT48" s="247"/>
      <c r="AIU48" s="247"/>
      <c r="AIV48" s="247"/>
      <c r="AIW48" s="247"/>
      <c r="AIX48" s="247"/>
      <c r="AIY48" s="247"/>
      <c r="AIZ48" s="247"/>
      <c r="AJA48" s="248"/>
      <c r="AJB48" s="247">
        <v>3720.96</v>
      </c>
      <c r="AJC48" s="247"/>
      <c r="AJD48" s="247"/>
      <c r="AJE48" s="247"/>
      <c r="AJF48" s="247"/>
      <c r="AJG48" s="247"/>
      <c r="AJH48" s="247"/>
      <c r="AJI48" s="247"/>
      <c r="AJJ48" s="247"/>
      <c r="AJK48" s="247"/>
      <c r="AJL48" s="247"/>
      <c r="AJM48" s="247">
        <f>AJM46-AJM47</f>
        <v>3720.9599999999991</v>
      </c>
      <c r="AJN48" s="247"/>
      <c r="AJO48" s="247"/>
      <c r="AJP48" s="247"/>
      <c r="AJQ48" s="247"/>
      <c r="AJR48" s="247"/>
      <c r="AJS48" s="247"/>
      <c r="AJT48" s="247"/>
      <c r="AJU48" s="247"/>
      <c r="AJV48" s="247"/>
      <c r="AJW48" s="247"/>
      <c r="AJX48" s="247"/>
      <c r="AJY48" s="247"/>
      <c r="AJZ48" s="247"/>
      <c r="AKA48" s="247"/>
      <c r="AKB48" s="247">
        <v>3720.96</v>
      </c>
      <c r="AKC48" s="247"/>
      <c r="AKD48" s="247"/>
      <c r="AKE48" s="247"/>
      <c r="AKF48" s="247"/>
      <c r="AKG48" s="247"/>
      <c r="AKH48" s="247"/>
      <c r="AKI48" s="247"/>
      <c r="AKJ48" s="247"/>
      <c r="AKK48" s="247"/>
      <c r="AKL48" s="247"/>
      <c r="AKM48" s="247">
        <f>AKM46-AKM47</f>
        <v>3720.9599999999991</v>
      </c>
      <c r="AKN48" s="247"/>
      <c r="AKO48" s="247"/>
      <c r="AKP48" s="247"/>
      <c r="AKQ48" s="247"/>
      <c r="AKR48" s="247"/>
      <c r="AKS48" s="247"/>
      <c r="AKT48" s="247"/>
      <c r="AKU48" s="247"/>
      <c r="AKV48" s="247"/>
      <c r="AKW48" s="247"/>
      <c r="AKX48" s="247"/>
      <c r="AKY48" s="247"/>
      <c r="AKZ48" s="247"/>
      <c r="ALA48" s="248"/>
      <c r="ALB48" s="247">
        <v>450</v>
      </c>
      <c r="ALC48" s="247"/>
      <c r="ALD48" s="247"/>
      <c r="ALE48" s="247"/>
      <c r="ALF48" s="247"/>
      <c r="ALG48" s="247"/>
      <c r="ALH48" s="247"/>
      <c r="ALI48" s="247"/>
      <c r="ALJ48" s="247"/>
      <c r="ALK48" s="247"/>
      <c r="ALL48" s="247"/>
      <c r="ALM48" s="247">
        <f>ALM46-ALM47</f>
        <v>450</v>
      </c>
      <c r="ALN48" s="247"/>
      <c r="ALO48" s="247"/>
      <c r="ALP48" s="247"/>
      <c r="ALQ48" s="247"/>
      <c r="ALR48" s="247"/>
      <c r="ALS48" s="247"/>
      <c r="ALT48" s="247"/>
      <c r="ALU48" s="247"/>
      <c r="ALV48" s="247"/>
      <c r="ALW48" s="247"/>
      <c r="ALX48" s="247"/>
      <c r="ALY48" s="247"/>
      <c r="ALZ48" s="247"/>
      <c r="AMA48" s="247"/>
      <c r="AMB48" s="247">
        <v>450</v>
      </c>
      <c r="AMC48" s="247"/>
      <c r="AMD48" s="247"/>
      <c r="AME48" s="247"/>
      <c r="AMF48" s="247"/>
      <c r="AMG48" s="247"/>
      <c r="AMH48" s="247"/>
      <c r="AMI48" s="247"/>
      <c r="AMJ48" s="247"/>
      <c r="AMK48" s="247"/>
      <c r="AML48" s="247"/>
      <c r="AMM48" s="247">
        <f>AMM46-AMM47</f>
        <v>450</v>
      </c>
      <c r="AMN48" s="247"/>
      <c r="AMO48" s="247"/>
      <c r="AMP48" s="247"/>
      <c r="AMQ48" s="247"/>
      <c r="AMR48" s="247"/>
      <c r="AMS48" s="247"/>
      <c r="AMT48" s="247"/>
      <c r="AMU48" s="247"/>
      <c r="AMV48" s="247"/>
      <c r="AMW48" s="247"/>
      <c r="AMX48" s="247"/>
      <c r="AMY48" s="247"/>
      <c r="AMZ48" s="247"/>
      <c r="ANA48" s="248"/>
      <c r="ANB48" s="247">
        <v>0</v>
      </c>
      <c r="ANC48" s="247"/>
      <c r="AND48" s="247"/>
      <c r="ANE48" s="247"/>
      <c r="ANF48" s="247"/>
      <c r="ANG48" s="247"/>
      <c r="ANH48" s="247"/>
      <c r="ANI48" s="247"/>
      <c r="ANJ48" s="247"/>
      <c r="ANK48" s="247"/>
      <c r="ANL48" s="247"/>
      <c r="ANM48" s="247">
        <f>ANM46-ANM47</f>
        <v>0</v>
      </c>
      <c r="ANN48" s="247"/>
      <c r="ANO48" s="247"/>
      <c r="ANP48" s="247"/>
      <c r="ANQ48" s="247"/>
      <c r="ANR48" s="247"/>
      <c r="ANS48" s="247"/>
      <c r="ANT48" s="247"/>
      <c r="ANU48" s="247"/>
      <c r="ANV48" s="247"/>
      <c r="ANW48" s="247"/>
      <c r="ANX48" s="247"/>
      <c r="ANY48" s="247"/>
      <c r="ANZ48" s="247"/>
      <c r="AOA48" s="247"/>
      <c r="AOB48" s="247">
        <v>0</v>
      </c>
      <c r="AOC48" s="247"/>
      <c r="AOD48" s="247"/>
      <c r="AOE48" s="247"/>
      <c r="AOF48" s="247"/>
      <c r="AOG48" s="247"/>
      <c r="AOH48" s="247"/>
      <c r="AOI48" s="247"/>
      <c r="AOJ48" s="247"/>
      <c r="AOK48" s="247"/>
      <c r="AOL48" s="247"/>
      <c r="AOM48" s="247">
        <f>AOM46-AOM47</f>
        <v>0</v>
      </c>
      <c r="AON48" s="247"/>
      <c r="AOO48" s="247"/>
      <c r="AOP48" s="247"/>
      <c r="AOQ48" s="247"/>
      <c r="AOR48" s="247"/>
      <c r="AOS48" s="247"/>
      <c r="AOT48" s="247"/>
      <c r="AOU48" s="247"/>
      <c r="AOV48" s="247"/>
      <c r="AOW48" s="247"/>
      <c r="AOX48" s="247"/>
      <c r="AOY48" s="247"/>
      <c r="AOZ48" s="247"/>
      <c r="APA48" s="248"/>
      <c r="APB48" s="247">
        <v>20207</v>
      </c>
      <c r="APC48" s="247"/>
      <c r="APD48" s="247"/>
      <c r="APE48" s="247"/>
      <c r="APF48" s="247"/>
      <c r="APG48" s="247"/>
      <c r="APH48" s="247"/>
      <c r="API48" s="247"/>
      <c r="APJ48" s="247"/>
      <c r="APK48" s="247"/>
      <c r="APL48" s="247"/>
      <c r="APM48" s="247">
        <f>APM46-APM47</f>
        <v>20207</v>
      </c>
      <c r="APN48" s="247"/>
      <c r="APO48" s="247"/>
      <c r="APP48" s="247"/>
      <c r="APQ48" s="247"/>
      <c r="APR48" s="247"/>
      <c r="APS48" s="247"/>
      <c r="APT48" s="247"/>
      <c r="APU48" s="247"/>
      <c r="APV48" s="247"/>
      <c r="APW48" s="247"/>
      <c r="APX48" s="247"/>
      <c r="APY48" s="247"/>
      <c r="APZ48" s="247"/>
      <c r="AQA48" s="247"/>
      <c r="AQB48" s="247">
        <f>14167+6040</f>
        <v>20207</v>
      </c>
      <c r="AQC48" s="247"/>
      <c r="AQD48" s="247"/>
      <c r="AQE48" s="247"/>
      <c r="AQF48" s="247"/>
      <c r="AQG48" s="247"/>
      <c r="AQH48" s="247"/>
      <c r="AQI48" s="247"/>
      <c r="AQJ48" s="247"/>
      <c r="AQK48" s="247"/>
      <c r="AQL48" s="247"/>
      <c r="AQM48" s="247">
        <f>AQM46-AQM47</f>
        <v>20207</v>
      </c>
      <c r="AQN48" s="247"/>
      <c r="AQO48" s="247"/>
      <c r="AQP48" s="247"/>
      <c r="AQQ48" s="247"/>
      <c r="AQR48" s="247"/>
      <c r="AQS48" s="247"/>
      <c r="AQT48" s="247"/>
      <c r="AQU48" s="247"/>
      <c r="AQV48" s="247"/>
      <c r="AQW48" s="247"/>
      <c r="AQX48" s="247"/>
      <c r="AQY48" s="247"/>
      <c r="AQZ48" s="247"/>
      <c r="ARA48" s="248"/>
      <c r="ARB48" s="247">
        <v>0</v>
      </c>
      <c r="ARC48" s="247"/>
      <c r="ARD48" s="247"/>
      <c r="ARE48" s="247"/>
      <c r="ARF48" s="247"/>
      <c r="ARG48" s="247"/>
      <c r="ARH48" s="247"/>
      <c r="ARI48" s="247"/>
      <c r="ARJ48" s="247"/>
      <c r="ARK48" s="247"/>
      <c r="ARL48" s="247"/>
      <c r="ARM48" s="247">
        <f>ARM46-ARM47</f>
        <v>0</v>
      </c>
      <c r="ARN48" s="247"/>
      <c r="ARO48" s="247"/>
      <c r="ARP48" s="247"/>
      <c r="ARQ48" s="247"/>
      <c r="ARR48" s="247"/>
      <c r="ARS48" s="247"/>
      <c r="ART48" s="247"/>
      <c r="ARU48" s="247"/>
      <c r="ARV48" s="247"/>
      <c r="ARW48" s="247"/>
      <c r="ARX48" s="247"/>
      <c r="ARY48" s="247"/>
      <c r="ARZ48" s="247"/>
      <c r="ASA48" s="247"/>
      <c r="ASB48" s="247">
        <v>0</v>
      </c>
      <c r="ASC48" s="247"/>
      <c r="ASD48" s="247"/>
      <c r="ASE48" s="247"/>
      <c r="ASF48" s="247"/>
      <c r="ASG48" s="247"/>
      <c r="ASH48" s="247"/>
      <c r="ASI48" s="247"/>
      <c r="ASJ48" s="247"/>
      <c r="ASK48" s="247"/>
      <c r="ASL48" s="247"/>
      <c r="ASM48" s="247">
        <f>ASM46-ASM47</f>
        <v>0</v>
      </c>
      <c r="ASN48" s="247"/>
      <c r="ASO48" s="247"/>
      <c r="ASP48" s="247"/>
      <c r="ASQ48" s="247"/>
      <c r="ASR48" s="247"/>
      <c r="ASS48" s="247"/>
      <c r="AST48" s="247"/>
      <c r="ASU48" s="247"/>
      <c r="ASV48" s="247"/>
      <c r="ASW48" s="247"/>
      <c r="ASX48" s="247"/>
      <c r="ASY48" s="247"/>
      <c r="ASZ48" s="247"/>
      <c r="ATA48" s="248"/>
      <c r="ATB48" s="247">
        <v>450</v>
      </c>
      <c r="ATC48" s="247"/>
      <c r="ATD48" s="247"/>
      <c r="ATE48" s="247"/>
      <c r="ATF48" s="247"/>
      <c r="ATG48" s="247"/>
      <c r="ATH48" s="247"/>
      <c r="ATI48" s="247"/>
      <c r="ATJ48" s="247"/>
      <c r="ATK48" s="247"/>
      <c r="ATL48" s="247"/>
      <c r="ATM48" s="247">
        <f>ATM46-ATM47</f>
        <v>450</v>
      </c>
      <c r="ATN48" s="247"/>
      <c r="ATO48" s="247"/>
      <c r="ATP48" s="247"/>
      <c r="ATQ48" s="247"/>
      <c r="ATR48" s="247"/>
      <c r="ATS48" s="247"/>
      <c r="ATT48" s="247"/>
      <c r="ATU48" s="247"/>
      <c r="ATV48" s="247"/>
      <c r="ATW48" s="247"/>
      <c r="ATX48" s="247"/>
      <c r="ATY48" s="247"/>
      <c r="ATZ48" s="247"/>
      <c r="AUA48" s="247"/>
      <c r="AUB48" s="247">
        <v>450</v>
      </c>
      <c r="AUC48" s="247"/>
      <c r="AUD48" s="247"/>
      <c r="AUE48" s="247"/>
      <c r="AUF48" s="247"/>
      <c r="AUG48" s="247"/>
      <c r="AUH48" s="247"/>
      <c r="AUI48" s="247"/>
      <c r="AUJ48" s="247"/>
      <c r="AUK48" s="247"/>
      <c r="AUL48" s="247"/>
      <c r="AUM48" s="247">
        <f>AUM46-AUM47</f>
        <v>450</v>
      </c>
      <c r="AUN48" s="247"/>
      <c r="AUO48" s="247"/>
      <c r="AUP48" s="247"/>
      <c r="AUQ48" s="247"/>
      <c r="AUR48" s="247"/>
      <c r="AUS48" s="247"/>
      <c r="AUT48" s="247"/>
      <c r="AUU48" s="247"/>
      <c r="AUV48" s="247"/>
      <c r="AUW48" s="247"/>
      <c r="AUX48" s="247"/>
      <c r="AUY48" s="247"/>
      <c r="AUZ48" s="247"/>
      <c r="AVA48" s="248"/>
      <c r="AVB48" s="247">
        <v>0</v>
      </c>
      <c r="AVC48" s="247"/>
      <c r="AVD48" s="247"/>
      <c r="AVE48" s="247"/>
      <c r="AVF48" s="247"/>
      <c r="AVG48" s="247"/>
      <c r="AVH48" s="247"/>
      <c r="AVI48" s="247"/>
      <c r="AVJ48" s="247"/>
      <c r="AVK48" s="247"/>
      <c r="AVL48" s="247"/>
      <c r="AVM48" s="247">
        <v>0</v>
      </c>
      <c r="AVN48" s="247"/>
      <c r="AVO48" s="247"/>
      <c r="AVP48" s="247"/>
      <c r="AVQ48" s="247"/>
      <c r="AVR48" s="247"/>
      <c r="AVS48" s="247"/>
      <c r="AVT48" s="247"/>
      <c r="AVU48" s="247"/>
      <c r="AVV48" s="247"/>
      <c r="AVW48" s="247"/>
      <c r="AVX48" s="247"/>
      <c r="AVY48" s="247"/>
      <c r="AVZ48" s="247"/>
      <c r="AWA48" s="247"/>
      <c r="AWB48" s="247">
        <v>0</v>
      </c>
      <c r="AWC48" s="247"/>
      <c r="AWD48" s="247"/>
      <c r="AWE48" s="247"/>
      <c r="AWF48" s="247"/>
      <c r="AWG48" s="247"/>
      <c r="AWH48" s="247"/>
      <c r="AWI48" s="247"/>
      <c r="AWJ48" s="247"/>
      <c r="AWK48" s="247"/>
      <c r="AWL48" s="247"/>
      <c r="AWM48" s="247">
        <v>0</v>
      </c>
      <c r="AWN48" s="247"/>
      <c r="AWO48" s="247"/>
      <c r="AWP48" s="247"/>
      <c r="AWQ48" s="247"/>
      <c r="AWR48" s="247"/>
      <c r="AWS48" s="247"/>
      <c r="AWT48" s="247"/>
      <c r="AWU48" s="247"/>
      <c r="AWV48" s="247"/>
      <c r="AWW48" s="247"/>
      <c r="AWX48" s="247"/>
      <c r="AWY48" s="247"/>
      <c r="AWZ48" s="247"/>
      <c r="AXA48" s="248"/>
      <c r="AXB48" s="247">
        <f>91540-64000</f>
        <v>27540</v>
      </c>
      <c r="AXC48" s="247"/>
      <c r="AXD48" s="247"/>
      <c r="AXE48" s="247"/>
      <c r="AXF48" s="247"/>
      <c r="AXG48" s="247"/>
      <c r="AXH48" s="247"/>
      <c r="AXI48" s="247"/>
      <c r="AXJ48" s="247"/>
      <c r="AXK48" s="247"/>
      <c r="AXL48" s="247"/>
      <c r="AXM48" s="247">
        <f>91540-64000</f>
        <v>27540</v>
      </c>
      <c r="AXN48" s="247"/>
      <c r="AXO48" s="247"/>
      <c r="AXP48" s="247"/>
      <c r="AXQ48" s="247"/>
      <c r="AXR48" s="247"/>
      <c r="AXS48" s="247"/>
      <c r="AXT48" s="247"/>
      <c r="AXU48" s="247"/>
      <c r="AXV48" s="247"/>
      <c r="AXW48" s="247"/>
      <c r="AXX48" s="247"/>
      <c r="AXY48" s="247"/>
      <c r="AXZ48" s="247"/>
      <c r="AYA48" s="247"/>
      <c r="AYB48" s="247">
        <f>91540-64000</f>
        <v>27540</v>
      </c>
      <c r="AYC48" s="247"/>
      <c r="AYD48" s="247"/>
      <c r="AYE48" s="247"/>
      <c r="AYF48" s="247"/>
      <c r="AYG48" s="247"/>
      <c r="AYH48" s="247"/>
      <c r="AYI48" s="247"/>
      <c r="AYJ48" s="247"/>
      <c r="AYK48" s="247"/>
      <c r="AYL48" s="247"/>
      <c r="AYM48" s="247">
        <f>91540-64000</f>
        <v>27540</v>
      </c>
      <c r="AYN48" s="247"/>
      <c r="AYO48" s="247"/>
      <c r="AYP48" s="247"/>
      <c r="AYQ48" s="247"/>
      <c r="AYR48" s="247"/>
      <c r="AYS48" s="247"/>
      <c r="AYT48" s="247"/>
      <c r="AYU48" s="247"/>
      <c r="AYV48" s="247"/>
      <c r="AYW48" s="247"/>
      <c r="AYX48" s="247"/>
      <c r="AYY48" s="247"/>
      <c r="AYZ48" s="247"/>
      <c r="AZA48" s="248"/>
      <c r="AZB48" s="247">
        <v>0</v>
      </c>
      <c r="AZC48" s="247"/>
      <c r="AZD48" s="247"/>
      <c r="AZE48" s="247"/>
      <c r="AZF48" s="247"/>
      <c r="AZG48" s="247"/>
      <c r="AZH48" s="247"/>
      <c r="AZI48" s="247"/>
      <c r="AZJ48" s="247"/>
      <c r="AZK48" s="247"/>
      <c r="AZL48" s="247"/>
      <c r="AZM48" s="247">
        <f>AZM46-AZM47</f>
        <v>0</v>
      </c>
      <c r="AZN48" s="247"/>
      <c r="AZO48" s="247"/>
      <c r="AZP48" s="247"/>
      <c r="AZQ48" s="247"/>
      <c r="AZR48" s="247"/>
      <c r="AZS48" s="247"/>
      <c r="AZT48" s="247"/>
      <c r="AZU48" s="247"/>
      <c r="AZV48" s="247"/>
      <c r="AZW48" s="247"/>
      <c r="AZX48" s="247"/>
      <c r="AZY48" s="247"/>
      <c r="AZZ48" s="247"/>
      <c r="BAA48" s="247"/>
      <c r="BAB48" s="247">
        <v>0</v>
      </c>
      <c r="BAC48" s="247"/>
      <c r="BAD48" s="247"/>
      <c r="BAE48" s="247"/>
      <c r="BAF48" s="247"/>
      <c r="BAG48" s="247"/>
      <c r="BAH48" s="247"/>
      <c r="BAI48" s="247"/>
      <c r="BAJ48" s="247"/>
      <c r="BAK48" s="247"/>
      <c r="BAL48" s="247"/>
      <c r="BAM48" s="247">
        <f>BAM46-BAM47</f>
        <v>0</v>
      </c>
      <c r="BAN48" s="247"/>
      <c r="BAO48" s="247"/>
      <c r="BAP48" s="247"/>
      <c r="BAQ48" s="247"/>
      <c r="BAR48" s="247"/>
      <c r="BAS48" s="247"/>
      <c r="BAT48" s="247"/>
      <c r="BAU48" s="247"/>
      <c r="BAV48" s="247"/>
      <c r="BAW48" s="247"/>
      <c r="BAX48" s="247"/>
      <c r="BAY48" s="247"/>
      <c r="BAZ48" s="247"/>
      <c r="BBA48" s="248"/>
      <c r="BBB48" s="247">
        <v>1172535.32</v>
      </c>
      <c r="BBC48" s="247"/>
      <c r="BBD48" s="247"/>
      <c r="BBE48" s="247"/>
      <c r="BBF48" s="247"/>
      <c r="BBG48" s="247"/>
      <c r="BBH48" s="247"/>
      <c r="BBI48" s="247"/>
      <c r="BBJ48" s="247"/>
      <c r="BBK48" s="247"/>
      <c r="BBL48" s="247"/>
      <c r="BBM48" s="247">
        <f>BBM46-BBM47</f>
        <v>1172535.32</v>
      </c>
      <c r="BBN48" s="247"/>
      <c r="BBO48" s="247"/>
      <c r="BBP48" s="247"/>
      <c r="BBQ48" s="247"/>
      <c r="BBR48" s="247"/>
      <c r="BBS48" s="247"/>
      <c r="BBT48" s="247"/>
      <c r="BBU48" s="247"/>
      <c r="BBV48" s="247"/>
      <c r="BBW48" s="247"/>
      <c r="BBX48" s="247"/>
      <c r="BBY48" s="247"/>
      <c r="BBZ48" s="247"/>
      <c r="BCA48" s="247"/>
      <c r="BCB48" s="247">
        <v>1172535.32</v>
      </c>
      <c r="BCC48" s="247"/>
      <c r="BCD48" s="247"/>
      <c r="BCE48" s="247"/>
      <c r="BCF48" s="247"/>
      <c r="BCG48" s="247"/>
      <c r="BCH48" s="247"/>
      <c r="BCI48" s="247"/>
      <c r="BCJ48" s="247"/>
      <c r="BCK48" s="247"/>
      <c r="BCL48" s="247"/>
      <c r="BCM48" s="247">
        <f>BCM46-BCM47</f>
        <v>1172535.32</v>
      </c>
      <c r="BCN48" s="247"/>
      <c r="BCO48" s="247"/>
      <c r="BCP48" s="247"/>
      <c r="BCQ48" s="247"/>
      <c r="BCR48" s="247"/>
      <c r="BCS48" s="247"/>
      <c r="BCT48" s="247"/>
      <c r="BCU48" s="247"/>
      <c r="BCV48" s="247"/>
      <c r="BCW48" s="247"/>
      <c r="BCX48" s="247"/>
      <c r="BCY48" s="247"/>
      <c r="BCZ48" s="247"/>
      <c r="BDA48" s="248"/>
      <c r="BDB48" s="247">
        <v>50000</v>
      </c>
      <c r="BDC48" s="247"/>
      <c r="BDD48" s="247"/>
      <c r="BDE48" s="247"/>
      <c r="BDF48" s="247"/>
      <c r="BDG48" s="247"/>
      <c r="BDH48" s="247"/>
      <c r="BDI48" s="247"/>
      <c r="BDJ48" s="247"/>
      <c r="BDK48" s="247"/>
      <c r="BDL48" s="247"/>
      <c r="BDM48" s="247">
        <f>BDM46-BDM47</f>
        <v>50000</v>
      </c>
      <c r="BDN48" s="247"/>
      <c r="BDO48" s="247"/>
      <c r="BDP48" s="247"/>
      <c r="BDQ48" s="247"/>
      <c r="BDR48" s="247"/>
      <c r="BDS48" s="247"/>
      <c r="BDT48" s="247"/>
      <c r="BDU48" s="247"/>
      <c r="BDV48" s="247"/>
      <c r="BDW48" s="247"/>
      <c r="BDX48" s="247"/>
      <c r="BDY48" s="247"/>
      <c r="BDZ48" s="247"/>
      <c r="BEA48" s="247"/>
      <c r="BEB48" s="247">
        <v>50000</v>
      </c>
      <c r="BEC48" s="247"/>
      <c r="BED48" s="247"/>
      <c r="BEE48" s="247"/>
      <c r="BEF48" s="247"/>
      <c r="BEG48" s="247"/>
      <c r="BEH48" s="247"/>
      <c r="BEI48" s="247"/>
      <c r="BEJ48" s="247"/>
      <c r="BEK48" s="247"/>
      <c r="BEL48" s="247"/>
      <c r="BEM48" s="247">
        <f>BEM46-BEM47</f>
        <v>50000</v>
      </c>
      <c r="BEN48" s="247"/>
      <c r="BEO48" s="247"/>
      <c r="BEP48" s="247"/>
      <c r="BEQ48" s="247"/>
      <c r="BER48" s="247"/>
      <c r="BES48" s="247"/>
      <c r="BET48" s="247"/>
      <c r="BEU48" s="247"/>
      <c r="BEV48" s="247"/>
      <c r="BEW48" s="247"/>
      <c r="BEX48" s="247"/>
      <c r="BEY48" s="247"/>
      <c r="BEZ48" s="247"/>
      <c r="BFA48" s="248"/>
      <c r="BFB48" s="247">
        <v>65761</v>
      </c>
      <c r="BFC48" s="247"/>
      <c r="BFD48" s="247"/>
      <c r="BFE48" s="247"/>
      <c r="BFF48" s="247"/>
      <c r="BFG48" s="247"/>
      <c r="BFH48" s="247"/>
      <c r="BFI48" s="247"/>
      <c r="BFJ48" s="247"/>
      <c r="BFK48" s="247"/>
      <c r="BFL48" s="247"/>
      <c r="BFM48" s="247">
        <f>BFM46-BFM47</f>
        <v>65761</v>
      </c>
      <c r="BFN48" s="247"/>
      <c r="BFO48" s="247"/>
      <c r="BFP48" s="247"/>
      <c r="BFQ48" s="247"/>
      <c r="BFR48" s="247"/>
      <c r="BFS48" s="247"/>
      <c r="BFT48" s="247"/>
      <c r="BFU48" s="247"/>
      <c r="BFV48" s="247"/>
      <c r="BFW48" s="247"/>
      <c r="BFX48" s="247"/>
      <c r="BFY48" s="247"/>
      <c r="BFZ48" s="247"/>
      <c r="BGA48" s="247"/>
      <c r="BGB48" s="247">
        <v>65761</v>
      </c>
      <c r="BGC48" s="247"/>
      <c r="BGD48" s="247"/>
      <c r="BGE48" s="247"/>
      <c r="BGF48" s="247"/>
      <c r="BGG48" s="247"/>
      <c r="BGH48" s="247"/>
      <c r="BGI48" s="247"/>
      <c r="BGJ48" s="247"/>
      <c r="BGK48" s="247"/>
      <c r="BGL48" s="247"/>
      <c r="BGM48" s="247">
        <f>BGM46-BGM47</f>
        <v>65761</v>
      </c>
      <c r="BGN48" s="247"/>
      <c r="BGO48" s="247"/>
      <c r="BGP48" s="247"/>
      <c r="BGQ48" s="247"/>
      <c r="BGR48" s="247"/>
      <c r="BGS48" s="247"/>
      <c r="BGT48" s="247"/>
      <c r="BGU48" s="247"/>
      <c r="BGV48" s="247"/>
      <c r="BGW48" s="247"/>
      <c r="BGX48" s="247"/>
      <c r="BGY48" s="247"/>
      <c r="BGZ48" s="247"/>
      <c r="BHA48" s="248"/>
      <c r="BHB48" s="247">
        <v>7865</v>
      </c>
      <c r="BHC48" s="247"/>
      <c r="BHD48" s="247"/>
      <c r="BHE48" s="247"/>
      <c r="BHF48" s="247"/>
      <c r="BHG48" s="247"/>
      <c r="BHH48" s="247"/>
      <c r="BHI48" s="247"/>
      <c r="BHJ48" s="247"/>
      <c r="BHK48" s="247"/>
      <c r="BHL48" s="247"/>
      <c r="BHM48" s="247">
        <f>BHM46-BHM47</f>
        <v>7865</v>
      </c>
      <c r="BHN48" s="247"/>
      <c r="BHO48" s="247"/>
      <c r="BHP48" s="247"/>
      <c r="BHQ48" s="247"/>
      <c r="BHR48" s="247"/>
      <c r="BHS48" s="247"/>
      <c r="BHT48" s="247"/>
      <c r="BHU48" s="247"/>
      <c r="BHV48" s="247"/>
      <c r="BHW48" s="247"/>
      <c r="BHX48" s="247"/>
      <c r="BHY48" s="247"/>
      <c r="BHZ48" s="247"/>
      <c r="BIA48" s="247"/>
      <c r="BIB48" s="247">
        <v>7865</v>
      </c>
      <c r="BIC48" s="247"/>
      <c r="BID48" s="247"/>
      <c r="BIE48" s="247"/>
      <c r="BIF48" s="247"/>
      <c r="BIG48" s="247"/>
      <c r="BIH48" s="247"/>
      <c r="BII48" s="247"/>
      <c r="BIJ48" s="247"/>
      <c r="BIK48" s="247"/>
      <c r="BIL48" s="247"/>
      <c r="BIM48" s="247">
        <f>BIM46-BIM47</f>
        <v>7865</v>
      </c>
      <c r="BIN48" s="247"/>
      <c r="BIO48" s="247"/>
      <c r="BIP48" s="247"/>
      <c r="BIQ48" s="247"/>
      <c r="BIR48" s="247"/>
      <c r="BIS48" s="247"/>
      <c r="BIT48" s="247"/>
      <c r="BIU48" s="247"/>
      <c r="BIV48" s="247"/>
      <c r="BIW48" s="247"/>
      <c r="BIX48" s="247"/>
      <c r="BIY48" s="247"/>
      <c r="BIZ48" s="247"/>
      <c r="BJA48" s="248"/>
      <c r="BJB48" s="247">
        <v>0</v>
      </c>
      <c r="BJC48" s="247"/>
      <c r="BJD48" s="247"/>
      <c r="BJE48" s="247"/>
      <c r="BJF48" s="247"/>
      <c r="BJG48" s="247"/>
      <c r="BJH48" s="247"/>
      <c r="BJI48" s="247"/>
      <c r="BJJ48" s="247"/>
      <c r="BJK48" s="247"/>
      <c r="BJL48" s="247"/>
      <c r="BJM48" s="247">
        <v>0</v>
      </c>
      <c r="BJN48" s="247"/>
      <c r="BJO48" s="247"/>
      <c r="BJP48" s="247"/>
      <c r="BJQ48" s="247"/>
      <c r="BJR48" s="247"/>
      <c r="BJS48" s="247"/>
      <c r="BJT48" s="247"/>
      <c r="BJU48" s="247"/>
      <c r="BJV48" s="247"/>
      <c r="BJW48" s="247"/>
      <c r="BJX48" s="247"/>
      <c r="BJY48" s="247"/>
      <c r="BJZ48" s="247"/>
      <c r="BKA48" s="247"/>
      <c r="BKB48" s="247">
        <v>0</v>
      </c>
      <c r="BKC48" s="247"/>
      <c r="BKD48" s="247"/>
      <c r="BKE48" s="247"/>
      <c r="BKF48" s="247"/>
      <c r="BKG48" s="247"/>
      <c r="BKH48" s="247"/>
      <c r="BKI48" s="247"/>
      <c r="BKJ48" s="247"/>
      <c r="BKK48" s="247"/>
      <c r="BKL48" s="247"/>
      <c r="BKM48" s="247">
        <v>0</v>
      </c>
      <c r="BKN48" s="247"/>
      <c r="BKO48" s="247"/>
      <c r="BKP48" s="247"/>
      <c r="BKQ48" s="247"/>
      <c r="BKR48" s="247"/>
      <c r="BKS48" s="247"/>
      <c r="BKT48" s="247"/>
      <c r="BKU48" s="247"/>
      <c r="BKV48" s="247"/>
      <c r="BKW48" s="247"/>
      <c r="BKX48" s="247"/>
      <c r="BKY48" s="247"/>
      <c r="BKZ48" s="247"/>
      <c r="BLA48" s="248"/>
      <c r="BLB48" s="247">
        <f>BMB48+5940</f>
        <v>228024.09</v>
      </c>
      <c r="BLC48" s="247"/>
      <c r="BLD48" s="247"/>
      <c r="BLE48" s="247"/>
      <c r="BLF48" s="247"/>
      <c r="BLG48" s="247"/>
      <c r="BLH48" s="247"/>
      <c r="BLI48" s="247"/>
      <c r="BLJ48" s="247"/>
      <c r="BLK48" s="247"/>
      <c r="BLL48" s="247"/>
      <c r="BLM48" s="247">
        <f>BLM46-BLM47</f>
        <v>247340.09</v>
      </c>
      <c r="BLN48" s="247"/>
      <c r="BLO48" s="247"/>
      <c r="BLP48" s="247"/>
      <c r="BLQ48" s="247"/>
      <c r="BLR48" s="247"/>
      <c r="BLS48" s="247"/>
      <c r="BLT48" s="247"/>
      <c r="BLU48" s="247"/>
      <c r="BLV48" s="247"/>
      <c r="BLW48" s="247"/>
      <c r="BLX48" s="247"/>
      <c r="BLY48" s="247"/>
      <c r="BLZ48" s="247"/>
      <c r="BMA48" s="247"/>
      <c r="BMB48" s="247">
        <v>222084.09</v>
      </c>
      <c r="BMC48" s="247"/>
      <c r="BMD48" s="247"/>
      <c r="BME48" s="247"/>
      <c r="BMF48" s="247"/>
      <c r="BMG48" s="247"/>
      <c r="BMH48" s="247"/>
      <c r="BMI48" s="247"/>
      <c r="BMJ48" s="247"/>
      <c r="BMK48" s="247"/>
      <c r="BML48" s="247"/>
      <c r="BMM48" s="247">
        <f>BMM46-BMM47</f>
        <v>222084.09</v>
      </c>
      <c r="BMN48" s="247"/>
      <c r="BMO48" s="247"/>
      <c r="BMP48" s="247"/>
      <c r="BMQ48" s="247"/>
      <c r="BMR48" s="247"/>
      <c r="BMS48" s="247"/>
      <c r="BMT48" s="247"/>
      <c r="BMU48" s="247"/>
      <c r="BMV48" s="247"/>
      <c r="BMW48" s="247"/>
      <c r="BMX48" s="247"/>
      <c r="BMY48" s="247"/>
      <c r="BMZ48" s="247"/>
      <c r="BNA48" s="248"/>
      <c r="BNB48" s="31"/>
      <c r="BNC48" s="31"/>
      <c r="BND48" s="31"/>
      <c r="BNE48" s="31"/>
      <c r="BNF48" s="31"/>
      <c r="BNG48" s="31"/>
      <c r="BNH48" s="31"/>
      <c r="BNI48" s="31"/>
      <c r="BNJ48" s="31"/>
      <c r="BNK48" s="31"/>
      <c r="BNL48" s="31"/>
      <c r="BNM48" s="31"/>
      <c r="BNN48" s="31"/>
      <c r="BNO48" s="31"/>
      <c r="BNP48" s="31"/>
      <c r="BNQ48" s="31"/>
      <c r="BNR48" s="31"/>
      <c r="BNS48" s="31"/>
      <c r="BNT48" s="31"/>
      <c r="BNU48" s="31"/>
      <c r="BNV48" s="31"/>
      <c r="BNW48" s="31"/>
      <c r="BNX48" s="31"/>
      <c r="BNY48" s="31"/>
      <c r="BNZ48" s="31"/>
      <c r="BOA48" s="31"/>
      <c r="BOB48" s="31"/>
      <c r="BOC48" s="31"/>
      <c r="BOD48" s="31"/>
      <c r="BOE48" s="31"/>
      <c r="BOF48" s="31"/>
      <c r="BOG48" s="31"/>
      <c r="BOH48" s="31"/>
      <c r="BOI48" s="31"/>
      <c r="BOJ48" s="31"/>
      <c r="BOK48" s="31"/>
      <c r="BOL48" s="31"/>
      <c r="BOM48" s="31"/>
      <c r="BON48" s="31"/>
      <c r="BOO48" s="31"/>
      <c r="BOP48" s="31"/>
      <c r="BOQ48" s="31"/>
      <c r="BOR48" s="31"/>
      <c r="BOS48" s="31"/>
      <c r="BOT48" s="31"/>
      <c r="BOU48" s="31"/>
      <c r="BOV48" s="31"/>
      <c r="BOW48" s="31"/>
      <c r="BOX48" s="31"/>
      <c r="BOY48" s="31"/>
      <c r="BOZ48" s="31"/>
      <c r="BPA48" s="31"/>
    </row>
    <row r="49" spans="1:1769" s="21" customFormat="1" ht="33" customHeight="1">
      <c r="A49" s="261" t="s">
        <v>53</v>
      </c>
      <c r="B49" s="262"/>
      <c r="C49" s="262"/>
      <c r="D49" s="262"/>
      <c r="E49" s="262"/>
      <c r="F49" s="262"/>
      <c r="G49" s="262"/>
      <c r="H49" s="262"/>
      <c r="I49" s="262"/>
      <c r="J49" s="262"/>
      <c r="K49" s="262"/>
      <c r="L49" s="262"/>
      <c r="M49" s="262"/>
      <c r="N49" s="262"/>
      <c r="O49" s="262"/>
      <c r="P49" s="262"/>
      <c r="Q49" s="262"/>
      <c r="R49" s="262"/>
      <c r="S49" s="262"/>
      <c r="T49" s="262"/>
      <c r="U49" s="262"/>
      <c r="V49" s="262"/>
      <c r="W49" s="262"/>
      <c r="X49" s="262"/>
      <c r="Y49" s="262"/>
      <c r="Z49" s="262"/>
      <c r="AA49" s="262"/>
      <c r="AB49" s="262"/>
      <c r="AC49" s="262"/>
      <c r="AD49" s="262"/>
      <c r="AE49" s="262"/>
      <c r="AF49" s="262"/>
      <c r="AG49" s="262"/>
      <c r="AH49" s="262"/>
      <c r="AI49" s="262"/>
      <c r="AJ49" s="262"/>
      <c r="AK49" s="262"/>
      <c r="AL49" s="262"/>
      <c r="AM49" s="262"/>
      <c r="AN49" s="262"/>
      <c r="AO49" s="262"/>
      <c r="AP49" s="262"/>
      <c r="AQ49" s="262"/>
      <c r="AR49" s="262"/>
      <c r="AS49" s="250" t="s">
        <v>64</v>
      </c>
      <c r="AT49" s="251"/>
      <c r="AU49" s="251"/>
      <c r="AV49" s="251"/>
      <c r="AW49" s="251"/>
      <c r="AX49" s="251"/>
      <c r="AY49" s="251"/>
      <c r="AZ49" s="251"/>
      <c r="BA49" s="251"/>
      <c r="BB49" s="247">
        <f>DB49+FB49+HB49+JB49+LB49+NB49+PB49+RB49+TB49+VB49+XB49+ZB49+ABB49+ADB49+AFB49+AHB49+AJB49+ALB49+ANB49+APB49+ARB49+ATB49+AVB49+AXB49+AZB49+BBB49+BDB49+BFB49+BHB49+BJB49+BLB49</f>
        <v>876426.88</v>
      </c>
      <c r="BC49" s="247"/>
      <c r="BD49" s="247"/>
      <c r="BE49" s="247"/>
      <c r="BF49" s="247"/>
      <c r="BG49" s="247"/>
      <c r="BH49" s="247"/>
      <c r="BI49" s="247"/>
      <c r="BJ49" s="247"/>
      <c r="BK49" s="247"/>
      <c r="BL49" s="247"/>
      <c r="BM49" s="247">
        <f>DM49+FM49+HM49+JM49+LM49+NM49+PM49+RM49+TM49+VM49+XM49+ZM49+ABM49+ADM49+AFM49+AHM49+AJM49+ALM49+ANM49+APM49+ARM49+ATM49+AVM49+AXM49+AZM49+BBM49+BDM49+BFM49+BHM49+BJM49+BLM49</f>
        <v>1359612.96</v>
      </c>
      <c r="BN49" s="247"/>
      <c r="BO49" s="247"/>
      <c r="BP49" s="247"/>
      <c r="BQ49" s="247"/>
      <c r="BR49" s="247"/>
      <c r="BS49" s="247"/>
      <c r="BT49" s="247"/>
      <c r="BU49" s="247"/>
      <c r="BV49" s="247"/>
      <c r="BW49" s="247"/>
      <c r="BX49" s="247"/>
      <c r="BY49" s="247"/>
      <c r="BZ49" s="247"/>
      <c r="CA49" s="247"/>
      <c r="CB49" s="247">
        <f>EB49+GB49+IB49+KB49+MB49+OB49+QB49+SB49+UB49+WB49+YB49+AAB49+ACB49+AEB49+AGB49+AIB49+AKB49+AMB49+AOB49+AQB49+ASB49+AUB49+AWB49+AYB49+BAB49+BCB49+BEB49+BGB49+BIB49+BKB49+BMB49</f>
        <v>876426.88</v>
      </c>
      <c r="CC49" s="247"/>
      <c r="CD49" s="247"/>
      <c r="CE49" s="247"/>
      <c r="CF49" s="247"/>
      <c r="CG49" s="247"/>
      <c r="CH49" s="247"/>
      <c r="CI49" s="247"/>
      <c r="CJ49" s="247"/>
      <c r="CK49" s="247"/>
      <c r="CL49" s="247"/>
      <c r="CM49" s="247">
        <f>EM49+GM49+IM49+KM49+MM49+OM49+QM49+SM49+UM49+WM49+YM49+AAM49+ACM49+AEM49+AGM49+AIM49+AKM49+AMM49+AOM49+AQM49+ASM49+AUM49+AWM49+AYM49+BAM49+BCM49+BEM49+BGM49+BIM49+BKM49+BMM49</f>
        <v>1359612.96</v>
      </c>
      <c r="CN49" s="247"/>
      <c r="CO49" s="247"/>
      <c r="CP49" s="247"/>
      <c r="CQ49" s="247"/>
      <c r="CR49" s="247"/>
      <c r="CS49" s="247"/>
      <c r="CT49" s="247"/>
      <c r="CU49" s="247"/>
      <c r="CV49" s="247"/>
      <c r="CW49" s="247"/>
      <c r="CX49" s="247"/>
      <c r="CY49" s="247"/>
      <c r="CZ49" s="247"/>
      <c r="DA49" s="248"/>
      <c r="DB49" s="247">
        <v>0</v>
      </c>
      <c r="DC49" s="247"/>
      <c r="DD49" s="247"/>
      <c r="DE49" s="247"/>
      <c r="DF49" s="247"/>
      <c r="DG49" s="247"/>
      <c r="DH49" s="247"/>
      <c r="DI49" s="247"/>
      <c r="DJ49" s="247"/>
      <c r="DK49" s="247"/>
      <c r="DL49" s="247"/>
      <c r="DM49" s="247">
        <v>0</v>
      </c>
      <c r="DN49" s="247"/>
      <c r="DO49" s="247"/>
      <c r="DP49" s="247"/>
      <c r="DQ49" s="247"/>
      <c r="DR49" s="247"/>
      <c r="DS49" s="247"/>
      <c r="DT49" s="247"/>
      <c r="DU49" s="247"/>
      <c r="DV49" s="247"/>
      <c r="DW49" s="247"/>
      <c r="DX49" s="247"/>
      <c r="DY49" s="247"/>
      <c r="DZ49" s="247"/>
      <c r="EA49" s="247"/>
      <c r="EB49" s="247">
        <v>0</v>
      </c>
      <c r="EC49" s="247"/>
      <c r="ED49" s="247"/>
      <c r="EE49" s="247"/>
      <c r="EF49" s="247"/>
      <c r="EG49" s="247"/>
      <c r="EH49" s="247"/>
      <c r="EI49" s="247"/>
      <c r="EJ49" s="247"/>
      <c r="EK49" s="247"/>
      <c r="EL49" s="247"/>
      <c r="EM49" s="247">
        <v>0</v>
      </c>
      <c r="EN49" s="247"/>
      <c r="EO49" s="247"/>
      <c r="EP49" s="247"/>
      <c r="EQ49" s="247"/>
      <c r="ER49" s="247"/>
      <c r="ES49" s="247"/>
      <c r="ET49" s="247"/>
      <c r="EU49" s="247"/>
      <c r="EV49" s="247"/>
      <c r="EW49" s="247"/>
      <c r="EX49" s="247"/>
      <c r="EY49" s="247"/>
      <c r="EZ49" s="247"/>
      <c r="FA49" s="248"/>
      <c r="FB49" s="247">
        <v>0</v>
      </c>
      <c r="FC49" s="247"/>
      <c r="FD49" s="247"/>
      <c r="FE49" s="247"/>
      <c r="FF49" s="247"/>
      <c r="FG49" s="247"/>
      <c r="FH49" s="247"/>
      <c r="FI49" s="247"/>
      <c r="FJ49" s="247"/>
      <c r="FK49" s="247"/>
      <c r="FL49" s="247"/>
      <c r="FM49" s="247">
        <v>0</v>
      </c>
      <c r="FN49" s="247"/>
      <c r="FO49" s="247"/>
      <c r="FP49" s="247"/>
      <c r="FQ49" s="247"/>
      <c r="FR49" s="247"/>
      <c r="FS49" s="247"/>
      <c r="FT49" s="247"/>
      <c r="FU49" s="247"/>
      <c r="FV49" s="247"/>
      <c r="FW49" s="247"/>
      <c r="FX49" s="247"/>
      <c r="FY49" s="247"/>
      <c r="FZ49" s="247"/>
      <c r="GA49" s="247"/>
      <c r="GB49" s="247">
        <v>0</v>
      </c>
      <c r="GC49" s="247"/>
      <c r="GD49" s="247"/>
      <c r="GE49" s="247"/>
      <c r="GF49" s="247"/>
      <c r="GG49" s="247"/>
      <c r="GH49" s="247"/>
      <c r="GI49" s="247"/>
      <c r="GJ49" s="247"/>
      <c r="GK49" s="247"/>
      <c r="GL49" s="247"/>
      <c r="GM49" s="247">
        <v>0</v>
      </c>
      <c r="GN49" s="247"/>
      <c r="GO49" s="247"/>
      <c r="GP49" s="247"/>
      <c r="GQ49" s="247"/>
      <c r="GR49" s="247"/>
      <c r="GS49" s="247"/>
      <c r="GT49" s="247"/>
      <c r="GU49" s="247"/>
      <c r="GV49" s="247"/>
      <c r="GW49" s="247"/>
      <c r="GX49" s="247"/>
      <c r="GY49" s="247"/>
      <c r="GZ49" s="247"/>
      <c r="HA49" s="248"/>
      <c r="HB49" s="247">
        <v>0</v>
      </c>
      <c r="HC49" s="247"/>
      <c r="HD49" s="247"/>
      <c r="HE49" s="247"/>
      <c r="HF49" s="247"/>
      <c r="HG49" s="247"/>
      <c r="HH49" s="247"/>
      <c r="HI49" s="247"/>
      <c r="HJ49" s="247"/>
      <c r="HK49" s="247"/>
      <c r="HL49" s="247"/>
      <c r="HM49" s="247">
        <v>0</v>
      </c>
      <c r="HN49" s="247"/>
      <c r="HO49" s="247"/>
      <c r="HP49" s="247"/>
      <c r="HQ49" s="247"/>
      <c r="HR49" s="247"/>
      <c r="HS49" s="247"/>
      <c r="HT49" s="247"/>
      <c r="HU49" s="247"/>
      <c r="HV49" s="247"/>
      <c r="HW49" s="247"/>
      <c r="HX49" s="247"/>
      <c r="HY49" s="247"/>
      <c r="HZ49" s="247"/>
      <c r="IA49" s="247"/>
      <c r="IB49" s="247">
        <v>0</v>
      </c>
      <c r="IC49" s="247"/>
      <c r="ID49" s="247"/>
      <c r="IE49" s="247"/>
      <c r="IF49" s="247"/>
      <c r="IG49" s="247"/>
      <c r="IH49" s="247"/>
      <c r="II49" s="247"/>
      <c r="IJ49" s="247"/>
      <c r="IK49" s="247"/>
      <c r="IL49" s="247"/>
      <c r="IM49" s="247">
        <v>0</v>
      </c>
      <c r="IN49" s="247"/>
      <c r="IO49" s="247"/>
      <c r="IP49" s="247"/>
      <c r="IQ49" s="247"/>
      <c r="IR49" s="247"/>
      <c r="IS49" s="247"/>
      <c r="IT49" s="247"/>
      <c r="IU49" s="247"/>
      <c r="IV49" s="247"/>
      <c r="IW49" s="247"/>
      <c r="IX49" s="247"/>
      <c r="IY49" s="247"/>
      <c r="IZ49" s="247"/>
      <c r="JA49" s="248"/>
      <c r="JB49" s="247">
        <v>46751.72</v>
      </c>
      <c r="JC49" s="247"/>
      <c r="JD49" s="247"/>
      <c r="JE49" s="247"/>
      <c r="JF49" s="247"/>
      <c r="JG49" s="247"/>
      <c r="JH49" s="247"/>
      <c r="JI49" s="247"/>
      <c r="JJ49" s="247"/>
      <c r="JK49" s="247"/>
      <c r="JL49" s="247"/>
      <c r="JM49" s="247">
        <v>46751.72</v>
      </c>
      <c r="JN49" s="247"/>
      <c r="JO49" s="247"/>
      <c r="JP49" s="247"/>
      <c r="JQ49" s="247"/>
      <c r="JR49" s="247"/>
      <c r="JS49" s="247"/>
      <c r="JT49" s="247"/>
      <c r="JU49" s="247"/>
      <c r="JV49" s="247"/>
      <c r="JW49" s="247"/>
      <c r="JX49" s="247"/>
      <c r="JY49" s="247"/>
      <c r="JZ49" s="247"/>
      <c r="KA49" s="247"/>
      <c r="KB49" s="247">
        <v>46751.72</v>
      </c>
      <c r="KC49" s="247"/>
      <c r="KD49" s="247"/>
      <c r="KE49" s="247"/>
      <c r="KF49" s="247"/>
      <c r="KG49" s="247"/>
      <c r="KH49" s="247"/>
      <c r="KI49" s="247"/>
      <c r="KJ49" s="247"/>
      <c r="KK49" s="247"/>
      <c r="KL49" s="247"/>
      <c r="KM49" s="247">
        <v>46751.72</v>
      </c>
      <c r="KN49" s="247"/>
      <c r="KO49" s="247"/>
      <c r="KP49" s="247"/>
      <c r="KQ49" s="247"/>
      <c r="KR49" s="247"/>
      <c r="KS49" s="247"/>
      <c r="KT49" s="247"/>
      <c r="KU49" s="247"/>
      <c r="KV49" s="247"/>
      <c r="KW49" s="247"/>
      <c r="KX49" s="247"/>
      <c r="KY49" s="247"/>
      <c r="KZ49" s="247"/>
      <c r="LA49" s="248"/>
      <c r="LB49" s="247">
        <v>0</v>
      </c>
      <c r="LC49" s="247"/>
      <c r="LD49" s="247"/>
      <c r="LE49" s="247"/>
      <c r="LF49" s="247"/>
      <c r="LG49" s="247"/>
      <c r="LH49" s="247"/>
      <c r="LI49" s="247"/>
      <c r="LJ49" s="247"/>
      <c r="LK49" s="247"/>
      <c r="LL49" s="247"/>
      <c r="LM49" s="247">
        <v>0</v>
      </c>
      <c r="LN49" s="247"/>
      <c r="LO49" s="247"/>
      <c r="LP49" s="247"/>
      <c r="LQ49" s="247"/>
      <c r="LR49" s="247"/>
      <c r="LS49" s="247"/>
      <c r="LT49" s="247"/>
      <c r="LU49" s="247"/>
      <c r="LV49" s="247"/>
      <c r="LW49" s="247"/>
      <c r="LX49" s="247"/>
      <c r="LY49" s="247"/>
      <c r="LZ49" s="247"/>
      <c r="MA49" s="247"/>
      <c r="MB49" s="247">
        <v>0</v>
      </c>
      <c r="MC49" s="247"/>
      <c r="MD49" s="247"/>
      <c r="ME49" s="247"/>
      <c r="MF49" s="247"/>
      <c r="MG49" s="247"/>
      <c r="MH49" s="247"/>
      <c r="MI49" s="247"/>
      <c r="MJ49" s="247"/>
      <c r="MK49" s="247"/>
      <c r="ML49" s="247"/>
      <c r="MM49" s="247">
        <v>0</v>
      </c>
      <c r="MN49" s="247"/>
      <c r="MO49" s="247"/>
      <c r="MP49" s="247"/>
      <c r="MQ49" s="247"/>
      <c r="MR49" s="247"/>
      <c r="MS49" s="247"/>
      <c r="MT49" s="247"/>
      <c r="MU49" s="247"/>
      <c r="MV49" s="247"/>
      <c r="MW49" s="247"/>
      <c r="MX49" s="247"/>
      <c r="MY49" s="247"/>
      <c r="MZ49" s="247"/>
      <c r="NA49" s="248"/>
      <c r="NB49" s="247">
        <v>0</v>
      </c>
      <c r="NC49" s="247"/>
      <c r="ND49" s="247"/>
      <c r="NE49" s="247"/>
      <c r="NF49" s="247"/>
      <c r="NG49" s="247"/>
      <c r="NH49" s="247"/>
      <c r="NI49" s="247"/>
      <c r="NJ49" s="247"/>
      <c r="NK49" s="247"/>
      <c r="NL49" s="247"/>
      <c r="NM49" s="247">
        <v>9400</v>
      </c>
      <c r="NN49" s="247"/>
      <c r="NO49" s="247"/>
      <c r="NP49" s="247"/>
      <c r="NQ49" s="247"/>
      <c r="NR49" s="247"/>
      <c r="NS49" s="247"/>
      <c r="NT49" s="247"/>
      <c r="NU49" s="247"/>
      <c r="NV49" s="247"/>
      <c r="NW49" s="247"/>
      <c r="NX49" s="247"/>
      <c r="NY49" s="247"/>
      <c r="NZ49" s="247"/>
      <c r="OA49" s="247"/>
      <c r="OB49" s="247">
        <v>0</v>
      </c>
      <c r="OC49" s="247"/>
      <c r="OD49" s="247"/>
      <c r="OE49" s="247"/>
      <c r="OF49" s="247"/>
      <c r="OG49" s="247"/>
      <c r="OH49" s="247"/>
      <c r="OI49" s="247"/>
      <c r="OJ49" s="247"/>
      <c r="OK49" s="247"/>
      <c r="OL49" s="247"/>
      <c r="OM49" s="247">
        <v>9400</v>
      </c>
      <c r="ON49" s="247"/>
      <c r="OO49" s="247"/>
      <c r="OP49" s="247"/>
      <c r="OQ49" s="247"/>
      <c r="OR49" s="247"/>
      <c r="OS49" s="247"/>
      <c r="OT49" s="247"/>
      <c r="OU49" s="247"/>
      <c r="OV49" s="247"/>
      <c r="OW49" s="247"/>
      <c r="OX49" s="247"/>
      <c r="OY49" s="247"/>
      <c r="OZ49" s="247"/>
      <c r="PA49" s="248"/>
      <c r="PB49" s="247">
        <v>0</v>
      </c>
      <c r="PC49" s="247"/>
      <c r="PD49" s="247"/>
      <c r="PE49" s="247"/>
      <c r="PF49" s="247"/>
      <c r="PG49" s="247"/>
      <c r="PH49" s="247"/>
      <c r="PI49" s="247"/>
      <c r="PJ49" s="247"/>
      <c r="PK49" s="247"/>
      <c r="PL49" s="247"/>
      <c r="PM49" s="247">
        <v>0</v>
      </c>
      <c r="PN49" s="247"/>
      <c r="PO49" s="247"/>
      <c r="PP49" s="247"/>
      <c r="PQ49" s="247"/>
      <c r="PR49" s="247"/>
      <c r="PS49" s="247"/>
      <c r="PT49" s="247"/>
      <c r="PU49" s="247"/>
      <c r="PV49" s="247"/>
      <c r="PW49" s="247"/>
      <c r="PX49" s="247"/>
      <c r="PY49" s="247"/>
      <c r="PZ49" s="247"/>
      <c r="QA49" s="247"/>
      <c r="QB49" s="247">
        <v>0</v>
      </c>
      <c r="QC49" s="247"/>
      <c r="QD49" s="247"/>
      <c r="QE49" s="247"/>
      <c r="QF49" s="247"/>
      <c r="QG49" s="247"/>
      <c r="QH49" s="247"/>
      <c r="QI49" s="247"/>
      <c r="QJ49" s="247"/>
      <c r="QK49" s="247"/>
      <c r="QL49" s="247"/>
      <c r="QM49" s="247">
        <v>0</v>
      </c>
      <c r="QN49" s="247"/>
      <c r="QO49" s="247"/>
      <c r="QP49" s="247"/>
      <c r="QQ49" s="247"/>
      <c r="QR49" s="247"/>
      <c r="QS49" s="247"/>
      <c r="QT49" s="247"/>
      <c r="QU49" s="247"/>
      <c r="QV49" s="247"/>
      <c r="QW49" s="247"/>
      <c r="QX49" s="247"/>
      <c r="QY49" s="247"/>
      <c r="QZ49" s="247"/>
      <c r="RA49" s="248"/>
      <c r="RB49" s="247">
        <v>0</v>
      </c>
      <c r="RC49" s="247"/>
      <c r="RD49" s="247"/>
      <c r="RE49" s="247"/>
      <c r="RF49" s="247"/>
      <c r="RG49" s="247"/>
      <c r="RH49" s="247"/>
      <c r="RI49" s="247"/>
      <c r="RJ49" s="247"/>
      <c r="RK49" s="247"/>
      <c r="RL49" s="247"/>
      <c r="RM49" s="247">
        <v>0</v>
      </c>
      <c r="RN49" s="247"/>
      <c r="RO49" s="247"/>
      <c r="RP49" s="247"/>
      <c r="RQ49" s="247"/>
      <c r="RR49" s="247"/>
      <c r="RS49" s="247"/>
      <c r="RT49" s="247"/>
      <c r="RU49" s="247"/>
      <c r="RV49" s="247"/>
      <c r="RW49" s="247"/>
      <c r="RX49" s="247"/>
      <c r="RY49" s="247"/>
      <c r="RZ49" s="247"/>
      <c r="SA49" s="247"/>
      <c r="SB49" s="247">
        <v>0</v>
      </c>
      <c r="SC49" s="247"/>
      <c r="SD49" s="247"/>
      <c r="SE49" s="247"/>
      <c r="SF49" s="247"/>
      <c r="SG49" s="247"/>
      <c r="SH49" s="247"/>
      <c r="SI49" s="247"/>
      <c r="SJ49" s="247"/>
      <c r="SK49" s="247"/>
      <c r="SL49" s="247"/>
      <c r="SM49" s="247">
        <v>0</v>
      </c>
      <c r="SN49" s="247"/>
      <c r="SO49" s="247"/>
      <c r="SP49" s="247"/>
      <c r="SQ49" s="247"/>
      <c r="SR49" s="247"/>
      <c r="SS49" s="247"/>
      <c r="ST49" s="247"/>
      <c r="SU49" s="247"/>
      <c r="SV49" s="247"/>
      <c r="SW49" s="247"/>
      <c r="SX49" s="247"/>
      <c r="SY49" s="247"/>
      <c r="SZ49" s="247"/>
      <c r="TA49" s="248"/>
      <c r="TB49" s="247">
        <v>0</v>
      </c>
      <c r="TC49" s="247"/>
      <c r="TD49" s="247"/>
      <c r="TE49" s="247"/>
      <c r="TF49" s="247"/>
      <c r="TG49" s="247"/>
      <c r="TH49" s="247"/>
      <c r="TI49" s="247"/>
      <c r="TJ49" s="247"/>
      <c r="TK49" s="247"/>
      <c r="TL49" s="247"/>
      <c r="TM49" s="247">
        <v>0</v>
      </c>
      <c r="TN49" s="247"/>
      <c r="TO49" s="247"/>
      <c r="TP49" s="247"/>
      <c r="TQ49" s="247"/>
      <c r="TR49" s="247"/>
      <c r="TS49" s="247"/>
      <c r="TT49" s="247"/>
      <c r="TU49" s="247"/>
      <c r="TV49" s="247"/>
      <c r="TW49" s="247"/>
      <c r="TX49" s="247"/>
      <c r="TY49" s="247"/>
      <c r="TZ49" s="247"/>
      <c r="UA49" s="247"/>
      <c r="UB49" s="247">
        <v>0</v>
      </c>
      <c r="UC49" s="247"/>
      <c r="UD49" s="247"/>
      <c r="UE49" s="247"/>
      <c r="UF49" s="247"/>
      <c r="UG49" s="247"/>
      <c r="UH49" s="247"/>
      <c r="UI49" s="247"/>
      <c r="UJ49" s="247"/>
      <c r="UK49" s="247"/>
      <c r="UL49" s="247"/>
      <c r="UM49" s="247">
        <v>0</v>
      </c>
      <c r="UN49" s="247"/>
      <c r="UO49" s="247"/>
      <c r="UP49" s="247"/>
      <c r="UQ49" s="247"/>
      <c r="UR49" s="247"/>
      <c r="US49" s="247"/>
      <c r="UT49" s="247"/>
      <c r="UU49" s="247"/>
      <c r="UV49" s="247"/>
      <c r="UW49" s="247"/>
      <c r="UX49" s="247"/>
      <c r="UY49" s="247"/>
      <c r="UZ49" s="247"/>
      <c r="VA49" s="248"/>
      <c r="VB49" s="247">
        <v>1228.1600000000001</v>
      </c>
      <c r="VC49" s="247"/>
      <c r="VD49" s="247"/>
      <c r="VE49" s="247"/>
      <c r="VF49" s="247"/>
      <c r="VG49" s="247"/>
      <c r="VH49" s="247"/>
      <c r="VI49" s="247"/>
      <c r="VJ49" s="247"/>
      <c r="VK49" s="247"/>
      <c r="VL49" s="247"/>
      <c r="VM49" s="247">
        <v>1228.1600000000001</v>
      </c>
      <c r="VN49" s="247"/>
      <c r="VO49" s="247"/>
      <c r="VP49" s="247"/>
      <c r="VQ49" s="247"/>
      <c r="VR49" s="247"/>
      <c r="VS49" s="247"/>
      <c r="VT49" s="247"/>
      <c r="VU49" s="247"/>
      <c r="VV49" s="247"/>
      <c r="VW49" s="247"/>
      <c r="VX49" s="247"/>
      <c r="VY49" s="247"/>
      <c r="VZ49" s="247"/>
      <c r="WA49" s="247"/>
      <c r="WB49" s="247">
        <v>1228.1600000000001</v>
      </c>
      <c r="WC49" s="247"/>
      <c r="WD49" s="247"/>
      <c r="WE49" s="247"/>
      <c r="WF49" s="247"/>
      <c r="WG49" s="247"/>
      <c r="WH49" s="247"/>
      <c r="WI49" s="247"/>
      <c r="WJ49" s="247"/>
      <c r="WK49" s="247"/>
      <c r="WL49" s="247"/>
      <c r="WM49" s="247">
        <v>1228.1600000000001</v>
      </c>
      <c r="WN49" s="247"/>
      <c r="WO49" s="247"/>
      <c r="WP49" s="247"/>
      <c r="WQ49" s="247"/>
      <c r="WR49" s="247"/>
      <c r="WS49" s="247"/>
      <c r="WT49" s="247"/>
      <c r="WU49" s="247"/>
      <c r="WV49" s="247"/>
      <c r="WW49" s="247"/>
      <c r="WX49" s="247"/>
      <c r="WY49" s="247"/>
      <c r="WZ49" s="247"/>
      <c r="XA49" s="248"/>
      <c r="XB49" s="247">
        <v>0</v>
      </c>
      <c r="XC49" s="247"/>
      <c r="XD49" s="247"/>
      <c r="XE49" s="247"/>
      <c r="XF49" s="247"/>
      <c r="XG49" s="247"/>
      <c r="XH49" s="247"/>
      <c r="XI49" s="247"/>
      <c r="XJ49" s="247"/>
      <c r="XK49" s="247"/>
      <c r="XL49" s="247"/>
      <c r="XM49" s="247">
        <v>0</v>
      </c>
      <c r="XN49" s="247"/>
      <c r="XO49" s="247"/>
      <c r="XP49" s="247"/>
      <c r="XQ49" s="247"/>
      <c r="XR49" s="247"/>
      <c r="XS49" s="247"/>
      <c r="XT49" s="247"/>
      <c r="XU49" s="247"/>
      <c r="XV49" s="247"/>
      <c r="XW49" s="247"/>
      <c r="XX49" s="247"/>
      <c r="XY49" s="247"/>
      <c r="XZ49" s="247"/>
      <c r="YA49" s="247"/>
      <c r="YB49" s="247">
        <v>0</v>
      </c>
      <c r="YC49" s="247"/>
      <c r="YD49" s="247"/>
      <c r="YE49" s="247"/>
      <c r="YF49" s="247"/>
      <c r="YG49" s="247"/>
      <c r="YH49" s="247"/>
      <c r="YI49" s="247"/>
      <c r="YJ49" s="247"/>
      <c r="YK49" s="247"/>
      <c r="YL49" s="247"/>
      <c r="YM49" s="247">
        <v>0</v>
      </c>
      <c r="YN49" s="247"/>
      <c r="YO49" s="247"/>
      <c r="YP49" s="247"/>
      <c r="YQ49" s="247"/>
      <c r="YR49" s="247"/>
      <c r="YS49" s="247"/>
      <c r="YT49" s="247"/>
      <c r="YU49" s="247"/>
      <c r="YV49" s="247"/>
      <c r="YW49" s="247"/>
      <c r="YX49" s="247"/>
      <c r="YY49" s="247"/>
      <c r="YZ49" s="247"/>
      <c r="ZA49" s="248"/>
      <c r="ZB49" s="247">
        <v>34656</v>
      </c>
      <c r="ZC49" s="247"/>
      <c r="ZD49" s="247"/>
      <c r="ZE49" s="247"/>
      <c r="ZF49" s="247"/>
      <c r="ZG49" s="247"/>
      <c r="ZH49" s="247"/>
      <c r="ZI49" s="247"/>
      <c r="ZJ49" s="247"/>
      <c r="ZK49" s="247"/>
      <c r="ZL49" s="247"/>
      <c r="ZM49" s="247">
        <v>34656</v>
      </c>
      <c r="ZN49" s="247"/>
      <c r="ZO49" s="247"/>
      <c r="ZP49" s="247"/>
      <c r="ZQ49" s="247"/>
      <c r="ZR49" s="247"/>
      <c r="ZS49" s="247"/>
      <c r="ZT49" s="247"/>
      <c r="ZU49" s="247"/>
      <c r="ZV49" s="247"/>
      <c r="ZW49" s="247"/>
      <c r="ZX49" s="247"/>
      <c r="ZY49" s="247"/>
      <c r="ZZ49" s="247"/>
      <c r="AAA49" s="247"/>
      <c r="AAB49" s="247">
        <v>34656</v>
      </c>
      <c r="AAC49" s="247"/>
      <c r="AAD49" s="247"/>
      <c r="AAE49" s="247"/>
      <c r="AAF49" s="247"/>
      <c r="AAG49" s="247"/>
      <c r="AAH49" s="247"/>
      <c r="AAI49" s="247"/>
      <c r="AAJ49" s="247"/>
      <c r="AAK49" s="247"/>
      <c r="AAL49" s="247"/>
      <c r="AAM49" s="247">
        <v>34656</v>
      </c>
      <c r="AAN49" s="247"/>
      <c r="AAO49" s="247"/>
      <c r="AAP49" s="247"/>
      <c r="AAQ49" s="247"/>
      <c r="AAR49" s="247"/>
      <c r="AAS49" s="247"/>
      <c r="AAT49" s="247"/>
      <c r="AAU49" s="247"/>
      <c r="AAV49" s="247"/>
      <c r="AAW49" s="247"/>
      <c r="AAX49" s="247"/>
      <c r="AAY49" s="247"/>
      <c r="AAZ49" s="247"/>
      <c r="ABA49" s="248"/>
      <c r="ABB49" s="247">
        <v>0</v>
      </c>
      <c r="ABC49" s="247"/>
      <c r="ABD49" s="247"/>
      <c r="ABE49" s="247"/>
      <c r="ABF49" s="247"/>
      <c r="ABG49" s="247"/>
      <c r="ABH49" s="247"/>
      <c r="ABI49" s="247"/>
      <c r="ABJ49" s="247"/>
      <c r="ABK49" s="247"/>
      <c r="ABL49" s="247"/>
      <c r="ABM49" s="247">
        <v>0</v>
      </c>
      <c r="ABN49" s="247"/>
      <c r="ABO49" s="247"/>
      <c r="ABP49" s="247"/>
      <c r="ABQ49" s="247"/>
      <c r="ABR49" s="247"/>
      <c r="ABS49" s="247"/>
      <c r="ABT49" s="247"/>
      <c r="ABU49" s="247"/>
      <c r="ABV49" s="247"/>
      <c r="ABW49" s="247"/>
      <c r="ABX49" s="247"/>
      <c r="ABY49" s="247"/>
      <c r="ABZ49" s="247"/>
      <c r="ACA49" s="247"/>
      <c r="ACB49" s="247">
        <v>0</v>
      </c>
      <c r="ACC49" s="247"/>
      <c r="ACD49" s="247"/>
      <c r="ACE49" s="247"/>
      <c r="ACF49" s="247"/>
      <c r="ACG49" s="247"/>
      <c r="ACH49" s="247"/>
      <c r="ACI49" s="247"/>
      <c r="ACJ49" s="247"/>
      <c r="ACK49" s="247"/>
      <c r="ACL49" s="247"/>
      <c r="ACM49" s="247">
        <v>0</v>
      </c>
      <c r="ACN49" s="247"/>
      <c r="ACO49" s="247"/>
      <c r="ACP49" s="247"/>
      <c r="ACQ49" s="247"/>
      <c r="ACR49" s="247"/>
      <c r="ACS49" s="247"/>
      <c r="ACT49" s="247"/>
      <c r="ACU49" s="247"/>
      <c r="ACV49" s="247"/>
      <c r="ACW49" s="247"/>
      <c r="ACX49" s="247"/>
      <c r="ACY49" s="247"/>
      <c r="ACZ49" s="247"/>
      <c r="ADA49" s="248"/>
      <c r="ADB49" s="247">
        <v>0</v>
      </c>
      <c r="ADC49" s="247"/>
      <c r="ADD49" s="247"/>
      <c r="ADE49" s="247"/>
      <c r="ADF49" s="247"/>
      <c r="ADG49" s="247"/>
      <c r="ADH49" s="247"/>
      <c r="ADI49" s="247"/>
      <c r="ADJ49" s="247"/>
      <c r="ADK49" s="247"/>
      <c r="ADL49" s="247"/>
      <c r="ADM49" s="247">
        <v>20322.09</v>
      </c>
      <c r="ADN49" s="247"/>
      <c r="ADO49" s="247"/>
      <c r="ADP49" s="247"/>
      <c r="ADQ49" s="247"/>
      <c r="ADR49" s="247"/>
      <c r="ADS49" s="247"/>
      <c r="ADT49" s="247"/>
      <c r="ADU49" s="247"/>
      <c r="ADV49" s="247"/>
      <c r="ADW49" s="247"/>
      <c r="ADX49" s="247"/>
      <c r="ADY49" s="247"/>
      <c r="ADZ49" s="247"/>
      <c r="AEA49" s="247"/>
      <c r="AEB49" s="247">
        <v>0</v>
      </c>
      <c r="AEC49" s="247"/>
      <c r="AED49" s="247"/>
      <c r="AEE49" s="247"/>
      <c r="AEF49" s="247"/>
      <c r="AEG49" s="247"/>
      <c r="AEH49" s="247"/>
      <c r="AEI49" s="247"/>
      <c r="AEJ49" s="247"/>
      <c r="AEK49" s="247"/>
      <c r="AEL49" s="247"/>
      <c r="AEM49" s="247">
        <v>20322.09</v>
      </c>
      <c r="AEN49" s="247"/>
      <c r="AEO49" s="247"/>
      <c r="AEP49" s="247"/>
      <c r="AEQ49" s="247"/>
      <c r="AER49" s="247"/>
      <c r="AES49" s="247"/>
      <c r="AET49" s="247"/>
      <c r="AEU49" s="247"/>
      <c r="AEV49" s="247"/>
      <c r="AEW49" s="247"/>
      <c r="AEX49" s="247"/>
      <c r="AEY49" s="247"/>
      <c r="AEZ49" s="247"/>
      <c r="AFA49" s="248"/>
      <c r="AFB49" s="247">
        <v>0</v>
      </c>
      <c r="AFC49" s="247"/>
      <c r="AFD49" s="247"/>
      <c r="AFE49" s="247"/>
      <c r="AFF49" s="247"/>
      <c r="AFG49" s="247"/>
      <c r="AFH49" s="247"/>
      <c r="AFI49" s="247"/>
      <c r="AFJ49" s="247"/>
      <c r="AFK49" s="247"/>
      <c r="AFL49" s="247"/>
      <c r="AFM49" s="247">
        <v>59988</v>
      </c>
      <c r="AFN49" s="247"/>
      <c r="AFO49" s="247"/>
      <c r="AFP49" s="247"/>
      <c r="AFQ49" s="247"/>
      <c r="AFR49" s="247"/>
      <c r="AFS49" s="247"/>
      <c r="AFT49" s="247"/>
      <c r="AFU49" s="247"/>
      <c r="AFV49" s="247"/>
      <c r="AFW49" s="247"/>
      <c r="AFX49" s="247"/>
      <c r="AFY49" s="247"/>
      <c r="AFZ49" s="247"/>
      <c r="AGA49" s="247"/>
      <c r="AGB49" s="247">
        <v>0</v>
      </c>
      <c r="AGC49" s="247"/>
      <c r="AGD49" s="247"/>
      <c r="AGE49" s="247"/>
      <c r="AGF49" s="247"/>
      <c r="AGG49" s="247"/>
      <c r="AGH49" s="247"/>
      <c r="AGI49" s="247"/>
      <c r="AGJ49" s="247"/>
      <c r="AGK49" s="247"/>
      <c r="AGL49" s="247"/>
      <c r="AGM49" s="247">
        <v>59988</v>
      </c>
      <c r="AGN49" s="247"/>
      <c r="AGO49" s="247"/>
      <c r="AGP49" s="247"/>
      <c r="AGQ49" s="247"/>
      <c r="AGR49" s="247"/>
      <c r="AGS49" s="247"/>
      <c r="AGT49" s="247"/>
      <c r="AGU49" s="247"/>
      <c r="AGV49" s="247"/>
      <c r="AGW49" s="247"/>
      <c r="AGX49" s="247"/>
      <c r="AGY49" s="247"/>
      <c r="AGZ49" s="247"/>
      <c r="AHA49" s="248"/>
      <c r="AHB49" s="247">
        <v>0</v>
      </c>
      <c r="AHC49" s="247"/>
      <c r="AHD49" s="247"/>
      <c r="AHE49" s="247"/>
      <c r="AHF49" s="247"/>
      <c r="AHG49" s="247"/>
      <c r="AHH49" s="247"/>
      <c r="AHI49" s="247"/>
      <c r="AHJ49" s="247"/>
      <c r="AHK49" s="247"/>
      <c r="AHL49" s="247"/>
      <c r="AHM49" s="247">
        <v>0</v>
      </c>
      <c r="AHN49" s="247"/>
      <c r="AHO49" s="247"/>
      <c r="AHP49" s="247"/>
      <c r="AHQ49" s="247"/>
      <c r="AHR49" s="247"/>
      <c r="AHS49" s="247"/>
      <c r="AHT49" s="247"/>
      <c r="AHU49" s="247"/>
      <c r="AHV49" s="247"/>
      <c r="AHW49" s="247"/>
      <c r="AHX49" s="247"/>
      <c r="AHY49" s="247"/>
      <c r="AHZ49" s="247"/>
      <c r="AIA49" s="247"/>
      <c r="AIB49" s="247">
        <v>0</v>
      </c>
      <c r="AIC49" s="247"/>
      <c r="AID49" s="247"/>
      <c r="AIE49" s="247"/>
      <c r="AIF49" s="247"/>
      <c r="AIG49" s="247"/>
      <c r="AIH49" s="247"/>
      <c r="AII49" s="247"/>
      <c r="AIJ49" s="247"/>
      <c r="AIK49" s="247"/>
      <c r="AIL49" s="247"/>
      <c r="AIM49" s="247">
        <v>0</v>
      </c>
      <c r="AIN49" s="247"/>
      <c r="AIO49" s="247"/>
      <c r="AIP49" s="247"/>
      <c r="AIQ49" s="247"/>
      <c r="AIR49" s="247"/>
      <c r="AIS49" s="247"/>
      <c r="AIT49" s="247"/>
      <c r="AIU49" s="247"/>
      <c r="AIV49" s="247"/>
      <c r="AIW49" s="247"/>
      <c r="AIX49" s="247"/>
      <c r="AIY49" s="247"/>
      <c r="AIZ49" s="247"/>
      <c r="AJA49" s="248"/>
      <c r="AJB49" s="247">
        <v>2430</v>
      </c>
      <c r="AJC49" s="247"/>
      <c r="AJD49" s="247"/>
      <c r="AJE49" s="247"/>
      <c r="AJF49" s="247"/>
      <c r="AJG49" s="247"/>
      <c r="AJH49" s="247"/>
      <c r="AJI49" s="247"/>
      <c r="AJJ49" s="247"/>
      <c r="AJK49" s="247"/>
      <c r="AJL49" s="247"/>
      <c r="AJM49" s="247">
        <v>19430</v>
      </c>
      <c r="AJN49" s="247"/>
      <c r="AJO49" s="247"/>
      <c r="AJP49" s="247"/>
      <c r="AJQ49" s="247"/>
      <c r="AJR49" s="247"/>
      <c r="AJS49" s="247"/>
      <c r="AJT49" s="247"/>
      <c r="AJU49" s="247"/>
      <c r="AJV49" s="247"/>
      <c r="AJW49" s="247"/>
      <c r="AJX49" s="247"/>
      <c r="AJY49" s="247"/>
      <c r="AJZ49" s="247"/>
      <c r="AKA49" s="247"/>
      <c r="AKB49" s="247">
        <v>2430</v>
      </c>
      <c r="AKC49" s="247"/>
      <c r="AKD49" s="247"/>
      <c r="AKE49" s="247"/>
      <c r="AKF49" s="247"/>
      <c r="AKG49" s="247"/>
      <c r="AKH49" s="247"/>
      <c r="AKI49" s="247"/>
      <c r="AKJ49" s="247"/>
      <c r="AKK49" s="247"/>
      <c r="AKL49" s="247"/>
      <c r="AKM49" s="247">
        <v>19430</v>
      </c>
      <c r="AKN49" s="247"/>
      <c r="AKO49" s="247"/>
      <c r="AKP49" s="247"/>
      <c r="AKQ49" s="247"/>
      <c r="AKR49" s="247"/>
      <c r="AKS49" s="247"/>
      <c r="AKT49" s="247"/>
      <c r="AKU49" s="247"/>
      <c r="AKV49" s="247"/>
      <c r="AKW49" s="247"/>
      <c r="AKX49" s="247"/>
      <c r="AKY49" s="247"/>
      <c r="AKZ49" s="247"/>
      <c r="ALA49" s="248"/>
      <c r="ALB49" s="247">
        <v>0</v>
      </c>
      <c r="ALC49" s="247"/>
      <c r="ALD49" s="247"/>
      <c r="ALE49" s="247"/>
      <c r="ALF49" s="247"/>
      <c r="ALG49" s="247"/>
      <c r="ALH49" s="247"/>
      <c r="ALI49" s="247"/>
      <c r="ALJ49" s="247"/>
      <c r="ALK49" s="247"/>
      <c r="ALL49" s="247"/>
      <c r="ALM49" s="247">
        <v>0</v>
      </c>
      <c r="ALN49" s="247"/>
      <c r="ALO49" s="247"/>
      <c r="ALP49" s="247"/>
      <c r="ALQ49" s="247"/>
      <c r="ALR49" s="247"/>
      <c r="ALS49" s="247"/>
      <c r="ALT49" s="247"/>
      <c r="ALU49" s="247"/>
      <c r="ALV49" s="247"/>
      <c r="ALW49" s="247"/>
      <c r="ALX49" s="247"/>
      <c r="ALY49" s="247"/>
      <c r="ALZ49" s="247"/>
      <c r="AMA49" s="247"/>
      <c r="AMB49" s="247">
        <v>0</v>
      </c>
      <c r="AMC49" s="247"/>
      <c r="AMD49" s="247"/>
      <c r="AME49" s="247"/>
      <c r="AMF49" s="247"/>
      <c r="AMG49" s="247"/>
      <c r="AMH49" s="247"/>
      <c r="AMI49" s="247"/>
      <c r="AMJ49" s="247"/>
      <c r="AMK49" s="247"/>
      <c r="AML49" s="247"/>
      <c r="AMM49" s="247">
        <v>0</v>
      </c>
      <c r="AMN49" s="247"/>
      <c r="AMO49" s="247"/>
      <c r="AMP49" s="247"/>
      <c r="AMQ49" s="247"/>
      <c r="AMR49" s="247"/>
      <c r="AMS49" s="247"/>
      <c r="AMT49" s="247"/>
      <c r="AMU49" s="247"/>
      <c r="AMV49" s="247"/>
      <c r="AMW49" s="247"/>
      <c r="AMX49" s="247"/>
      <c r="AMY49" s="247"/>
      <c r="AMZ49" s="247"/>
      <c r="ANA49" s="248"/>
      <c r="ANB49" s="247">
        <v>0</v>
      </c>
      <c r="ANC49" s="247"/>
      <c r="AND49" s="247"/>
      <c r="ANE49" s="247"/>
      <c r="ANF49" s="247"/>
      <c r="ANG49" s="247"/>
      <c r="ANH49" s="247"/>
      <c r="ANI49" s="247"/>
      <c r="ANJ49" s="247"/>
      <c r="ANK49" s="247"/>
      <c r="ANL49" s="247"/>
      <c r="ANM49" s="247">
        <v>65466.99</v>
      </c>
      <c r="ANN49" s="247"/>
      <c r="ANO49" s="247"/>
      <c r="ANP49" s="247"/>
      <c r="ANQ49" s="247"/>
      <c r="ANR49" s="247"/>
      <c r="ANS49" s="247"/>
      <c r="ANT49" s="247"/>
      <c r="ANU49" s="247"/>
      <c r="ANV49" s="247"/>
      <c r="ANW49" s="247"/>
      <c r="ANX49" s="247"/>
      <c r="ANY49" s="247"/>
      <c r="ANZ49" s="247"/>
      <c r="AOA49" s="247"/>
      <c r="AOB49" s="247">
        <v>0</v>
      </c>
      <c r="AOC49" s="247"/>
      <c r="AOD49" s="247"/>
      <c r="AOE49" s="247"/>
      <c r="AOF49" s="247"/>
      <c r="AOG49" s="247"/>
      <c r="AOH49" s="247"/>
      <c r="AOI49" s="247"/>
      <c r="AOJ49" s="247"/>
      <c r="AOK49" s="247"/>
      <c r="AOL49" s="247"/>
      <c r="AOM49" s="247">
        <v>65466.99</v>
      </c>
      <c r="AON49" s="247"/>
      <c r="AOO49" s="247"/>
      <c r="AOP49" s="247"/>
      <c r="AOQ49" s="247"/>
      <c r="AOR49" s="247"/>
      <c r="AOS49" s="247"/>
      <c r="AOT49" s="247"/>
      <c r="AOU49" s="247"/>
      <c r="AOV49" s="247"/>
      <c r="AOW49" s="247"/>
      <c r="AOX49" s="247"/>
      <c r="AOY49" s="247"/>
      <c r="AOZ49" s="247"/>
      <c r="APA49" s="248"/>
      <c r="APB49" s="247">
        <v>20207</v>
      </c>
      <c r="APC49" s="247"/>
      <c r="APD49" s="247"/>
      <c r="APE49" s="247"/>
      <c r="APF49" s="247"/>
      <c r="APG49" s="247"/>
      <c r="APH49" s="247"/>
      <c r="API49" s="247"/>
      <c r="APJ49" s="247"/>
      <c r="APK49" s="247"/>
      <c r="APL49" s="247"/>
      <c r="APM49" s="247">
        <v>23907</v>
      </c>
      <c r="APN49" s="247"/>
      <c r="APO49" s="247"/>
      <c r="APP49" s="247"/>
      <c r="APQ49" s="247"/>
      <c r="APR49" s="247"/>
      <c r="APS49" s="247"/>
      <c r="APT49" s="247"/>
      <c r="APU49" s="247"/>
      <c r="APV49" s="247"/>
      <c r="APW49" s="247"/>
      <c r="APX49" s="247"/>
      <c r="APY49" s="247"/>
      <c r="APZ49" s="247"/>
      <c r="AQA49" s="247"/>
      <c r="AQB49" s="247">
        <v>20207</v>
      </c>
      <c r="AQC49" s="247"/>
      <c r="AQD49" s="247"/>
      <c r="AQE49" s="247"/>
      <c r="AQF49" s="247"/>
      <c r="AQG49" s="247"/>
      <c r="AQH49" s="247"/>
      <c r="AQI49" s="247"/>
      <c r="AQJ49" s="247"/>
      <c r="AQK49" s="247"/>
      <c r="AQL49" s="247"/>
      <c r="AQM49" s="247">
        <v>23907</v>
      </c>
      <c r="AQN49" s="247"/>
      <c r="AQO49" s="247"/>
      <c r="AQP49" s="247"/>
      <c r="AQQ49" s="247"/>
      <c r="AQR49" s="247"/>
      <c r="AQS49" s="247"/>
      <c r="AQT49" s="247"/>
      <c r="AQU49" s="247"/>
      <c r="AQV49" s="247"/>
      <c r="AQW49" s="247"/>
      <c r="AQX49" s="247"/>
      <c r="AQY49" s="247"/>
      <c r="AQZ49" s="247"/>
      <c r="ARA49" s="248"/>
      <c r="ARB49" s="247">
        <v>0</v>
      </c>
      <c r="ARC49" s="247"/>
      <c r="ARD49" s="247"/>
      <c r="ARE49" s="247"/>
      <c r="ARF49" s="247"/>
      <c r="ARG49" s="247"/>
      <c r="ARH49" s="247"/>
      <c r="ARI49" s="247"/>
      <c r="ARJ49" s="247"/>
      <c r="ARK49" s="247"/>
      <c r="ARL49" s="247"/>
      <c r="ARM49" s="247">
        <v>0</v>
      </c>
      <c r="ARN49" s="247"/>
      <c r="ARO49" s="247"/>
      <c r="ARP49" s="247"/>
      <c r="ARQ49" s="247"/>
      <c r="ARR49" s="247"/>
      <c r="ARS49" s="247"/>
      <c r="ART49" s="247"/>
      <c r="ARU49" s="247"/>
      <c r="ARV49" s="247"/>
      <c r="ARW49" s="247"/>
      <c r="ARX49" s="247"/>
      <c r="ARY49" s="247"/>
      <c r="ARZ49" s="247"/>
      <c r="ASA49" s="247"/>
      <c r="ASB49" s="247">
        <v>0</v>
      </c>
      <c r="ASC49" s="247"/>
      <c r="ASD49" s="247"/>
      <c r="ASE49" s="247"/>
      <c r="ASF49" s="247"/>
      <c r="ASG49" s="247"/>
      <c r="ASH49" s="247"/>
      <c r="ASI49" s="247"/>
      <c r="ASJ49" s="247"/>
      <c r="ASK49" s="247"/>
      <c r="ASL49" s="247"/>
      <c r="ASM49" s="247">
        <v>0</v>
      </c>
      <c r="ASN49" s="247"/>
      <c r="ASO49" s="247"/>
      <c r="ASP49" s="247"/>
      <c r="ASQ49" s="247"/>
      <c r="ASR49" s="247"/>
      <c r="ASS49" s="247"/>
      <c r="AST49" s="247"/>
      <c r="ASU49" s="247"/>
      <c r="ASV49" s="247"/>
      <c r="ASW49" s="247"/>
      <c r="ASX49" s="247"/>
      <c r="ASY49" s="247"/>
      <c r="ASZ49" s="247"/>
      <c r="ATA49" s="248"/>
      <c r="ATB49" s="247">
        <v>0</v>
      </c>
      <c r="ATC49" s="247"/>
      <c r="ATD49" s="247"/>
      <c r="ATE49" s="247"/>
      <c r="ATF49" s="247"/>
      <c r="ATG49" s="247"/>
      <c r="ATH49" s="247"/>
      <c r="ATI49" s="247"/>
      <c r="ATJ49" s="247"/>
      <c r="ATK49" s="247"/>
      <c r="ATL49" s="247"/>
      <c r="ATM49" s="247">
        <v>0</v>
      </c>
      <c r="ATN49" s="247"/>
      <c r="ATO49" s="247"/>
      <c r="ATP49" s="247"/>
      <c r="ATQ49" s="247"/>
      <c r="ATR49" s="247"/>
      <c r="ATS49" s="247"/>
      <c r="ATT49" s="247"/>
      <c r="ATU49" s="247"/>
      <c r="ATV49" s="247"/>
      <c r="ATW49" s="247"/>
      <c r="ATX49" s="247"/>
      <c r="ATY49" s="247"/>
      <c r="ATZ49" s="247"/>
      <c r="AUA49" s="247"/>
      <c r="AUB49" s="247">
        <v>0</v>
      </c>
      <c r="AUC49" s="247"/>
      <c r="AUD49" s="247"/>
      <c r="AUE49" s="247"/>
      <c r="AUF49" s="247"/>
      <c r="AUG49" s="247"/>
      <c r="AUH49" s="247"/>
      <c r="AUI49" s="247"/>
      <c r="AUJ49" s="247"/>
      <c r="AUK49" s="247"/>
      <c r="AUL49" s="247"/>
      <c r="AUM49" s="247">
        <v>0</v>
      </c>
      <c r="AUN49" s="247"/>
      <c r="AUO49" s="247"/>
      <c r="AUP49" s="247"/>
      <c r="AUQ49" s="247"/>
      <c r="AUR49" s="247"/>
      <c r="AUS49" s="247"/>
      <c r="AUT49" s="247"/>
      <c r="AUU49" s="247"/>
      <c r="AUV49" s="247"/>
      <c r="AUW49" s="247"/>
      <c r="AUX49" s="247"/>
      <c r="AUY49" s="247"/>
      <c r="AUZ49" s="247"/>
      <c r="AVA49" s="248"/>
      <c r="AVB49" s="247">
        <v>0</v>
      </c>
      <c r="AVC49" s="247"/>
      <c r="AVD49" s="247"/>
      <c r="AVE49" s="247"/>
      <c r="AVF49" s="247"/>
      <c r="AVG49" s="247"/>
      <c r="AVH49" s="247"/>
      <c r="AVI49" s="247"/>
      <c r="AVJ49" s="247"/>
      <c r="AVK49" s="247"/>
      <c r="AVL49" s="247"/>
      <c r="AVM49" s="247">
        <v>0</v>
      </c>
      <c r="AVN49" s="247"/>
      <c r="AVO49" s="247"/>
      <c r="AVP49" s="247"/>
      <c r="AVQ49" s="247"/>
      <c r="AVR49" s="247"/>
      <c r="AVS49" s="247"/>
      <c r="AVT49" s="247"/>
      <c r="AVU49" s="247"/>
      <c r="AVV49" s="247"/>
      <c r="AVW49" s="247"/>
      <c r="AVX49" s="247"/>
      <c r="AVY49" s="247"/>
      <c r="AVZ49" s="247"/>
      <c r="AWA49" s="247"/>
      <c r="AWB49" s="247">
        <v>0</v>
      </c>
      <c r="AWC49" s="247"/>
      <c r="AWD49" s="247"/>
      <c r="AWE49" s="247"/>
      <c r="AWF49" s="247"/>
      <c r="AWG49" s="247"/>
      <c r="AWH49" s="247"/>
      <c r="AWI49" s="247"/>
      <c r="AWJ49" s="247"/>
      <c r="AWK49" s="247"/>
      <c r="AWL49" s="247"/>
      <c r="AWM49" s="247">
        <v>0</v>
      </c>
      <c r="AWN49" s="247"/>
      <c r="AWO49" s="247"/>
      <c r="AWP49" s="247"/>
      <c r="AWQ49" s="247"/>
      <c r="AWR49" s="247"/>
      <c r="AWS49" s="247"/>
      <c r="AWT49" s="247"/>
      <c r="AWU49" s="247"/>
      <c r="AWV49" s="247"/>
      <c r="AWW49" s="247"/>
      <c r="AWX49" s="247"/>
      <c r="AWY49" s="247"/>
      <c r="AWZ49" s="247"/>
      <c r="AXA49" s="248"/>
      <c r="AXB49" s="247">
        <v>27540</v>
      </c>
      <c r="AXC49" s="247"/>
      <c r="AXD49" s="247"/>
      <c r="AXE49" s="247"/>
      <c r="AXF49" s="247"/>
      <c r="AXG49" s="247"/>
      <c r="AXH49" s="247"/>
      <c r="AXI49" s="247"/>
      <c r="AXJ49" s="247"/>
      <c r="AXK49" s="247"/>
      <c r="AXL49" s="247"/>
      <c r="AXM49" s="247">
        <v>27540</v>
      </c>
      <c r="AXN49" s="247"/>
      <c r="AXO49" s="247"/>
      <c r="AXP49" s="247"/>
      <c r="AXQ49" s="247"/>
      <c r="AXR49" s="247"/>
      <c r="AXS49" s="247"/>
      <c r="AXT49" s="247"/>
      <c r="AXU49" s="247"/>
      <c r="AXV49" s="247"/>
      <c r="AXW49" s="247"/>
      <c r="AXX49" s="247"/>
      <c r="AXY49" s="247"/>
      <c r="AXZ49" s="247"/>
      <c r="AYA49" s="247"/>
      <c r="AYB49" s="247">
        <v>27540</v>
      </c>
      <c r="AYC49" s="247"/>
      <c r="AYD49" s="247"/>
      <c r="AYE49" s="247"/>
      <c r="AYF49" s="247"/>
      <c r="AYG49" s="247"/>
      <c r="AYH49" s="247"/>
      <c r="AYI49" s="247"/>
      <c r="AYJ49" s="247"/>
      <c r="AYK49" s="247"/>
      <c r="AYL49" s="247"/>
      <c r="AYM49" s="247">
        <v>27540</v>
      </c>
      <c r="AYN49" s="247"/>
      <c r="AYO49" s="247"/>
      <c r="AYP49" s="247"/>
      <c r="AYQ49" s="247"/>
      <c r="AYR49" s="247"/>
      <c r="AYS49" s="247"/>
      <c r="AYT49" s="247"/>
      <c r="AYU49" s="247"/>
      <c r="AYV49" s="247"/>
      <c r="AYW49" s="247"/>
      <c r="AYX49" s="247"/>
      <c r="AYY49" s="247"/>
      <c r="AYZ49" s="247"/>
      <c r="AZA49" s="248"/>
      <c r="AZB49" s="247">
        <v>0</v>
      </c>
      <c r="AZC49" s="247"/>
      <c r="AZD49" s="247"/>
      <c r="AZE49" s="247"/>
      <c r="AZF49" s="247"/>
      <c r="AZG49" s="247"/>
      <c r="AZH49" s="247"/>
      <c r="AZI49" s="247"/>
      <c r="AZJ49" s="247"/>
      <c r="AZK49" s="247"/>
      <c r="AZL49" s="247"/>
      <c r="AZM49" s="247">
        <v>0</v>
      </c>
      <c r="AZN49" s="247"/>
      <c r="AZO49" s="247"/>
      <c r="AZP49" s="247"/>
      <c r="AZQ49" s="247"/>
      <c r="AZR49" s="247"/>
      <c r="AZS49" s="247"/>
      <c r="AZT49" s="247"/>
      <c r="AZU49" s="247"/>
      <c r="AZV49" s="247"/>
      <c r="AZW49" s="247"/>
      <c r="AZX49" s="247"/>
      <c r="AZY49" s="247"/>
      <c r="AZZ49" s="247"/>
      <c r="BAA49" s="247"/>
      <c r="BAB49" s="247">
        <v>0</v>
      </c>
      <c r="BAC49" s="247"/>
      <c r="BAD49" s="247"/>
      <c r="BAE49" s="247"/>
      <c r="BAF49" s="247"/>
      <c r="BAG49" s="247"/>
      <c r="BAH49" s="247"/>
      <c r="BAI49" s="247"/>
      <c r="BAJ49" s="247"/>
      <c r="BAK49" s="247"/>
      <c r="BAL49" s="247"/>
      <c r="BAM49" s="247">
        <v>0</v>
      </c>
      <c r="BAN49" s="247"/>
      <c r="BAO49" s="247"/>
      <c r="BAP49" s="247"/>
      <c r="BAQ49" s="247"/>
      <c r="BAR49" s="247"/>
      <c r="BAS49" s="247"/>
      <c r="BAT49" s="247"/>
      <c r="BAU49" s="247"/>
      <c r="BAV49" s="247"/>
      <c r="BAW49" s="247"/>
      <c r="BAX49" s="247"/>
      <c r="BAY49" s="247"/>
      <c r="BAZ49" s="247"/>
      <c r="BBA49" s="248"/>
      <c r="BBB49" s="247">
        <v>743614</v>
      </c>
      <c r="BBC49" s="247"/>
      <c r="BBD49" s="247"/>
      <c r="BBE49" s="247"/>
      <c r="BBF49" s="247"/>
      <c r="BBG49" s="247"/>
      <c r="BBH49" s="247"/>
      <c r="BBI49" s="247"/>
      <c r="BBJ49" s="247"/>
      <c r="BBK49" s="247"/>
      <c r="BBL49" s="247"/>
      <c r="BBM49" s="247">
        <v>1050923</v>
      </c>
      <c r="BBN49" s="247"/>
      <c r="BBO49" s="247"/>
      <c r="BBP49" s="247"/>
      <c r="BBQ49" s="247"/>
      <c r="BBR49" s="247"/>
      <c r="BBS49" s="247"/>
      <c r="BBT49" s="247"/>
      <c r="BBU49" s="247"/>
      <c r="BBV49" s="247"/>
      <c r="BBW49" s="247"/>
      <c r="BBX49" s="247"/>
      <c r="BBY49" s="247"/>
      <c r="BBZ49" s="247"/>
      <c r="BCA49" s="247"/>
      <c r="BCB49" s="247">
        <v>743614</v>
      </c>
      <c r="BCC49" s="247"/>
      <c r="BCD49" s="247"/>
      <c r="BCE49" s="247"/>
      <c r="BCF49" s="247"/>
      <c r="BCG49" s="247"/>
      <c r="BCH49" s="247"/>
      <c r="BCI49" s="247"/>
      <c r="BCJ49" s="247"/>
      <c r="BCK49" s="247"/>
      <c r="BCL49" s="247"/>
      <c r="BCM49" s="247">
        <v>1050923</v>
      </c>
      <c r="BCN49" s="247"/>
      <c r="BCO49" s="247"/>
      <c r="BCP49" s="247"/>
      <c r="BCQ49" s="247"/>
      <c r="BCR49" s="247"/>
      <c r="BCS49" s="247"/>
      <c r="BCT49" s="247"/>
      <c r="BCU49" s="247"/>
      <c r="BCV49" s="247"/>
      <c r="BCW49" s="247"/>
      <c r="BCX49" s="247"/>
      <c r="BCY49" s="247"/>
      <c r="BCZ49" s="247"/>
      <c r="BDA49" s="248"/>
      <c r="BDB49" s="247">
        <v>0</v>
      </c>
      <c r="BDC49" s="247"/>
      <c r="BDD49" s="247"/>
      <c r="BDE49" s="247"/>
      <c r="BDF49" s="247"/>
      <c r="BDG49" s="247"/>
      <c r="BDH49" s="247"/>
      <c r="BDI49" s="247"/>
      <c r="BDJ49" s="247"/>
      <c r="BDK49" s="247"/>
      <c r="BDL49" s="247"/>
      <c r="BDM49" s="247">
        <v>0</v>
      </c>
      <c r="BDN49" s="247"/>
      <c r="BDO49" s="247"/>
      <c r="BDP49" s="247"/>
      <c r="BDQ49" s="247"/>
      <c r="BDR49" s="247"/>
      <c r="BDS49" s="247"/>
      <c r="BDT49" s="247"/>
      <c r="BDU49" s="247"/>
      <c r="BDV49" s="247"/>
      <c r="BDW49" s="247"/>
      <c r="BDX49" s="247"/>
      <c r="BDY49" s="247"/>
      <c r="BDZ49" s="247"/>
      <c r="BEA49" s="247"/>
      <c r="BEB49" s="247">
        <v>0</v>
      </c>
      <c r="BEC49" s="247"/>
      <c r="BED49" s="247"/>
      <c r="BEE49" s="247"/>
      <c r="BEF49" s="247"/>
      <c r="BEG49" s="247"/>
      <c r="BEH49" s="247"/>
      <c r="BEI49" s="247"/>
      <c r="BEJ49" s="247"/>
      <c r="BEK49" s="247"/>
      <c r="BEL49" s="247"/>
      <c r="BEM49" s="247">
        <v>0</v>
      </c>
      <c r="BEN49" s="247"/>
      <c r="BEO49" s="247"/>
      <c r="BEP49" s="247"/>
      <c r="BEQ49" s="247"/>
      <c r="BER49" s="247"/>
      <c r="BES49" s="247"/>
      <c r="BET49" s="247"/>
      <c r="BEU49" s="247"/>
      <c r="BEV49" s="247"/>
      <c r="BEW49" s="247"/>
      <c r="BEX49" s="247"/>
      <c r="BEY49" s="247"/>
      <c r="BEZ49" s="247"/>
      <c r="BFA49" s="248"/>
      <c r="BFB49" s="247">
        <v>0</v>
      </c>
      <c r="BFC49" s="247"/>
      <c r="BFD49" s="247"/>
      <c r="BFE49" s="247"/>
      <c r="BFF49" s="247"/>
      <c r="BFG49" s="247"/>
      <c r="BFH49" s="247"/>
      <c r="BFI49" s="247"/>
      <c r="BFJ49" s="247"/>
      <c r="BFK49" s="247"/>
      <c r="BFL49" s="247"/>
      <c r="BFM49" s="247">
        <v>0</v>
      </c>
      <c r="BFN49" s="247"/>
      <c r="BFO49" s="247"/>
      <c r="BFP49" s="247"/>
      <c r="BFQ49" s="247"/>
      <c r="BFR49" s="247"/>
      <c r="BFS49" s="247"/>
      <c r="BFT49" s="247"/>
      <c r="BFU49" s="247"/>
      <c r="BFV49" s="247"/>
      <c r="BFW49" s="247"/>
      <c r="BFX49" s="247"/>
      <c r="BFY49" s="247"/>
      <c r="BFZ49" s="247"/>
      <c r="BGA49" s="247"/>
      <c r="BGB49" s="247">
        <v>0</v>
      </c>
      <c r="BGC49" s="247"/>
      <c r="BGD49" s="247"/>
      <c r="BGE49" s="247"/>
      <c r="BGF49" s="247"/>
      <c r="BGG49" s="247"/>
      <c r="BGH49" s="247"/>
      <c r="BGI49" s="247"/>
      <c r="BGJ49" s="247"/>
      <c r="BGK49" s="247"/>
      <c r="BGL49" s="247"/>
      <c r="BGM49" s="247">
        <v>0</v>
      </c>
      <c r="BGN49" s="247"/>
      <c r="BGO49" s="247"/>
      <c r="BGP49" s="247"/>
      <c r="BGQ49" s="247"/>
      <c r="BGR49" s="247"/>
      <c r="BGS49" s="247"/>
      <c r="BGT49" s="247"/>
      <c r="BGU49" s="247"/>
      <c r="BGV49" s="247"/>
      <c r="BGW49" s="247"/>
      <c r="BGX49" s="247"/>
      <c r="BGY49" s="247"/>
      <c r="BGZ49" s="247"/>
      <c r="BHA49" s="248"/>
      <c r="BHB49" s="247">
        <v>0</v>
      </c>
      <c r="BHC49" s="247"/>
      <c r="BHD49" s="247"/>
      <c r="BHE49" s="247"/>
      <c r="BHF49" s="247"/>
      <c r="BHG49" s="247"/>
      <c r="BHH49" s="247"/>
      <c r="BHI49" s="247"/>
      <c r="BHJ49" s="247"/>
      <c r="BHK49" s="247"/>
      <c r="BHL49" s="247"/>
      <c r="BHM49" s="247">
        <v>0</v>
      </c>
      <c r="BHN49" s="247"/>
      <c r="BHO49" s="247"/>
      <c r="BHP49" s="247"/>
      <c r="BHQ49" s="247"/>
      <c r="BHR49" s="247"/>
      <c r="BHS49" s="247"/>
      <c r="BHT49" s="247"/>
      <c r="BHU49" s="247"/>
      <c r="BHV49" s="247"/>
      <c r="BHW49" s="247"/>
      <c r="BHX49" s="247"/>
      <c r="BHY49" s="247"/>
      <c r="BHZ49" s="247"/>
      <c r="BIA49" s="247"/>
      <c r="BIB49" s="247">
        <v>0</v>
      </c>
      <c r="BIC49" s="247"/>
      <c r="BID49" s="247"/>
      <c r="BIE49" s="247"/>
      <c r="BIF49" s="247"/>
      <c r="BIG49" s="247"/>
      <c r="BIH49" s="247"/>
      <c r="BII49" s="247"/>
      <c r="BIJ49" s="247"/>
      <c r="BIK49" s="247"/>
      <c r="BIL49" s="247"/>
      <c r="BIM49" s="247">
        <v>0</v>
      </c>
      <c r="BIN49" s="247"/>
      <c r="BIO49" s="247"/>
      <c r="BIP49" s="247"/>
      <c r="BIQ49" s="247"/>
      <c r="BIR49" s="247"/>
      <c r="BIS49" s="247"/>
      <c r="BIT49" s="247"/>
      <c r="BIU49" s="247"/>
      <c r="BIV49" s="247"/>
      <c r="BIW49" s="247"/>
      <c r="BIX49" s="247"/>
      <c r="BIY49" s="247"/>
      <c r="BIZ49" s="247"/>
      <c r="BJA49" s="248"/>
      <c r="BJB49" s="247">
        <v>0</v>
      </c>
      <c r="BJC49" s="247"/>
      <c r="BJD49" s="247"/>
      <c r="BJE49" s="247"/>
      <c r="BJF49" s="247"/>
      <c r="BJG49" s="247"/>
      <c r="BJH49" s="247"/>
      <c r="BJI49" s="247"/>
      <c r="BJJ49" s="247"/>
      <c r="BJK49" s="247"/>
      <c r="BJL49" s="247"/>
      <c r="BJM49" s="247">
        <v>0</v>
      </c>
      <c r="BJN49" s="247"/>
      <c r="BJO49" s="247"/>
      <c r="BJP49" s="247"/>
      <c r="BJQ49" s="247"/>
      <c r="BJR49" s="247"/>
      <c r="BJS49" s="247"/>
      <c r="BJT49" s="247"/>
      <c r="BJU49" s="247"/>
      <c r="BJV49" s="247"/>
      <c r="BJW49" s="247"/>
      <c r="BJX49" s="247"/>
      <c r="BJY49" s="247"/>
      <c r="BJZ49" s="247"/>
      <c r="BKA49" s="247"/>
      <c r="BKB49" s="247">
        <v>0</v>
      </c>
      <c r="BKC49" s="247"/>
      <c r="BKD49" s="247"/>
      <c r="BKE49" s="247"/>
      <c r="BKF49" s="247"/>
      <c r="BKG49" s="247"/>
      <c r="BKH49" s="247"/>
      <c r="BKI49" s="247"/>
      <c r="BKJ49" s="247"/>
      <c r="BKK49" s="247"/>
      <c r="BKL49" s="247"/>
      <c r="BKM49" s="247">
        <v>0</v>
      </c>
      <c r="BKN49" s="247"/>
      <c r="BKO49" s="247"/>
      <c r="BKP49" s="247"/>
      <c r="BKQ49" s="247"/>
      <c r="BKR49" s="247"/>
      <c r="BKS49" s="247"/>
      <c r="BKT49" s="247"/>
      <c r="BKU49" s="247"/>
      <c r="BKV49" s="247"/>
      <c r="BKW49" s="247"/>
      <c r="BKX49" s="247"/>
      <c r="BKY49" s="247"/>
      <c r="BKZ49" s="247"/>
      <c r="BLA49" s="248"/>
      <c r="BLB49" s="247">
        <v>0</v>
      </c>
      <c r="BLC49" s="247"/>
      <c r="BLD49" s="247"/>
      <c r="BLE49" s="247"/>
      <c r="BLF49" s="247"/>
      <c r="BLG49" s="247"/>
      <c r="BLH49" s="247"/>
      <c r="BLI49" s="247"/>
      <c r="BLJ49" s="247"/>
      <c r="BLK49" s="247"/>
      <c r="BLL49" s="247"/>
      <c r="BLM49" s="247">
        <v>0</v>
      </c>
      <c r="BLN49" s="247"/>
      <c r="BLO49" s="247"/>
      <c r="BLP49" s="247"/>
      <c r="BLQ49" s="247"/>
      <c r="BLR49" s="247"/>
      <c r="BLS49" s="247"/>
      <c r="BLT49" s="247"/>
      <c r="BLU49" s="247"/>
      <c r="BLV49" s="247"/>
      <c r="BLW49" s="247"/>
      <c r="BLX49" s="247"/>
      <c r="BLY49" s="247"/>
      <c r="BLZ49" s="247"/>
      <c r="BMA49" s="247"/>
      <c r="BMB49" s="247">
        <v>0</v>
      </c>
      <c r="BMC49" s="247"/>
      <c r="BMD49" s="247"/>
      <c r="BME49" s="247"/>
      <c r="BMF49" s="247"/>
      <c r="BMG49" s="247"/>
      <c r="BMH49" s="247"/>
      <c r="BMI49" s="247"/>
      <c r="BMJ49" s="247"/>
      <c r="BMK49" s="247"/>
      <c r="BML49" s="247"/>
      <c r="BMM49" s="247">
        <v>0</v>
      </c>
      <c r="BMN49" s="247"/>
      <c r="BMO49" s="247"/>
      <c r="BMP49" s="247"/>
      <c r="BMQ49" s="247"/>
      <c r="BMR49" s="247"/>
      <c r="BMS49" s="247"/>
      <c r="BMT49" s="247"/>
      <c r="BMU49" s="247"/>
      <c r="BMV49" s="247"/>
      <c r="BMW49" s="247"/>
      <c r="BMX49" s="247"/>
      <c r="BMY49" s="247"/>
      <c r="BMZ49" s="247"/>
      <c r="BNA49" s="248"/>
      <c r="BNB49" s="31"/>
      <c r="BNC49" s="31"/>
      <c r="BND49" s="31"/>
      <c r="BNE49" s="31"/>
      <c r="BNF49" s="31"/>
      <c r="BNG49" s="31"/>
      <c r="BNH49" s="31"/>
      <c r="BNI49" s="31"/>
      <c r="BNJ49" s="31"/>
      <c r="BNK49" s="31"/>
      <c r="BNL49" s="31"/>
      <c r="BNM49" s="31"/>
      <c r="BNN49" s="31"/>
      <c r="BNO49" s="31"/>
      <c r="BNP49" s="31"/>
      <c r="BNQ49" s="31"/>
      <c r="BNR49" s="31"/>
      <c r="BNS49" s="31"/>
      <c r="BNT49" s="31"/>
      <c r="BNU49" s="31"/>
      <c r="BNV49" s="31"/>
      <c r="BNW49" s="31"/>
      <c r="BNX49" s="31"/>
      <c r="BNY49" s="31"/>
      <c r="BNZ49" s="31"/>
      <c r="BOA49" s="31"/>
      <c r="BOB49" s="31"/>
      <c r="BOC49" s="31"/>
      <c r="BOD49" s="31"/>
      <c r="BOE49" s="31"/>
      <c r="BOF49" s="31"/>
      <c r="BOG49" s="31"/>
      <c r="BOH49" s="31"/>
      <c r="BOI49" s="31"/>
      <c r="BOJ49" s="31"/>
      <c r="BOK49" s="31"/>
      <c r="BOL49" s="31"/>
      <c r="BOM49" s="31"/>
      <c r="BON49" s="31"/>
      <c r="BOO49" s="31"/>
      <c r="BOP49" s="31"/>
      <c r="BOQ49" s="31"/>
      <c r="BOR49" s="31"/>
      <c r="BOS49" s="31"/>
      <c r="BOT49" s="31"/>
      <c r="BOU49" s="31"/>
      <c r="BOV49" s="31"/>
      <c r="BOW49" s="31"/>
      <c r="BOX49" s="31"/>
      <c r="BOY49" s="31"/>
      <c r="BOZ49" s="31"/>
      <c r="BPA49" s="31"/>
    </row>
    <row r="50" spans="1:1769" s="21" customFormat="1" ht="22.5" customHeight="1">
      <c r="A50" s="263" t="s">
        <v>54</v>
      </c>
      <c r="B50" s="264"/>
      <c r="C50" s="264"/>
      <c r="D50" s="264"/>
      <c r="E50" s="264"/>
      <c r="F50" s="264"/>
      <c r="G50" s="264"/>
      <c r="H50" s="264"/>
      <c r="I50" s="264"/>
      <c r="J50" s="264"/>
      <c r="K50" s="264"/>
      <c r="L50" s="264"/>
      <c r="M50" s="264"/>
      <c r="N50" s="264"/>
      <c r="O50" s="264"/>
      <c r="P50" s="264"/>
      <c r="Q50" s="264"/>
      <c r="R50" s="264"/>
      <c r="S50" s="264"/>
      <c r="T50" s="264"/>
      <c r="U50" s="264"/>
      <c r="V50" s="264"/>
      <c r="W50" s="264"/>
      <c r="X50" s="264"/>
      <c r="Y50" s="264"/>
      <c r="Z50" s="264"/>
      <c r="AA50" s="264"/>
      <c r="AB50" s="264"/>
      <c r="AC50" s="264"/>
      <c r="AD50" s="264"/>
      <c r="AE50" s="264"/>
      <c r="AF50" s="264"/>
      <c r="AG50" s="264"/>
      <c r="AH50" s="264"/>
      <c r="AI50" s="264"/>
      <c r="AJ50" s="264"/>
      <c r="AK50" s="264"/>
      <c r="AL50" s="264"/>
      <c r="AM50" s="264"/>
      <c r="AN50" s="264"/>
      <c r="AO50" s="264"/>
      <c r="AP50" s="264"/>
      <c r="AQ50" s="264"/>
      <c r="AR50" s="264"/>
      <c r="AS50" s="250" t="s">
        <v>60</v>
      </c>
      <c r="AT50" s="251"/>
      <c r="AU50" s="251"/>
      <c r="AV50" s="251"/>
      <c r="AW50" s="251"/>
      <c r="AX50" s="251"/>
      <c r="AY50" s="251"/>
      <c r="AZ50" s="251"/>
      <c r="BA50" s="251"/>
      <c r="BB50" s="247">
        <v>0</v>
      </c>
      <c r="BC50" s="247"/>
      <c r="BD50" s="247"/>
      <c r="BE50" s="247"/>
      <c r="BF50" s="247"/>
      <c r="BG50" s="247"/>
      <c r="BH50" s="247"/>
      <c r="BI50" s="247"/>
      <c r="BJ50" s="247"/>
      <c r="BK50" s="247"/>
      <c r="BL50" s="247"/>
      <c r="BM50" s="247">
        <f>BLM50</f>
        <v>2330.6</v>
      </c>
      <c r="BN50" s="247"/>
      <c r="BO50" s="247"/>
      <c r="BP50" s="247"/>
      <c r="BQ50" s="247"/>
      <c r="BR50" s="247"/>
      <c r="BS50" s="247"/>
      <c r="BT50" s="247"/>
      <c r="BU50" s="247"/>
      <c r="BV50" s="247"/>
      <c r="BW50" s="247"/>
      <c r="BX50" s="247"/>
      <c r="BY50" s="247"/>
      <c r="BZ50" s="247"/>
      <c r="CA50" s="247"/>
      <c r="CB50" s="247">
        <v>0</v>
      </c>
      <c r="CC50" s="247"/>
      <c r="CD50" s="247"/>
      <c r="CE50" s="247"/>
      <c r="CF50" s="247"/>
      <c r="CG50" s="247"/>
      <c r="CH50" s="247"/>
      <c r="CI50" s="247"/>
      <c r="CJ50" s="247"/>
      <c r="CK50" s="247"/>
      <c r="CL50" s="247"/>
      <c r="CM50" s="247">
        <v>0</v>
      </c>
      <c r="CN50" s="247"/>
      <c r="CO50" s="247"/>
      <c r="CP50" s="247"/>
      <c r="CQ50" s="247"/>
      <c r="CR50" s="247"/>
      <c r="CS50" s="247"/>
      <c r="CT50" s="247"/>
      <c r="CU50" s="247"/>
      <c r="CV50" s="247"/>
      <c r="CW50" s="247"/>
      <c r="CX50" s="247"/>
      <c r="CY50" s="247"/>
      <c r="CZ50" s="247"/>
      <c r="DA50" s="248"/>
      <c r="DB50" s="247">
        <v>0</v>
      </c>
      <c r="DC50" s="247"/>
      <c r="DD50" s="247"/>
      <c r="DE50" s="247"/>
      <c r="DF50" s="247"/>
      <c r="DG50" s="247"/>
      <c r="DH50" s="247"/>
      <c r="DI50" s="247"/>
      <c r="DJ50" s="247"/>
      <c r="DK50" s="247"/>
      <c r="DL50" s="247"/>
      <c r="DM50" s="247">
        <v>0</v>
      </c>
      <c r="DN50" s="247"/>
      <c r="DO50" s="247"/>
      <c r="DP50" s="247"/>
      <c r="DQ50" s="247"/>
      <c r="DR50" s="247"/>
      <c r="DS50" s="247"/>
      <c r="DT50" s="247"/>
      <c r="DU50" s="247"/>
      <c r="DV50" s="247"/>
      <c r="DW50" s="247"/>
      <c r="DX50" s="247"/>
      <c r="DY50" s="247"/>
      <c r="DZ50" s="247"/>
      <c r="EA50" s="247"/>
      <c r="EB50" s="247">
        <v>0</v>
      </c>
      <c r="EC50" s="247"/>
      <c r="ED50" s="247"/>
      <c r="EE50" s="247"/>
      <c r="EF50" s="247"/>
      <c r="EG50" s="247"/>
      <c r="EH50" s="247"/>
      <c r="EI50" s="247"/>
      <c r="EJ50" s="247"/>
      <c r="EK50" s="247"/>
      <c r="EL50" s="247"/>
      <c r="EM50" s="247">
        <v>0</v>
      </c>
      <c r="EN50" s="247"/>
      <c r="EO50" s="247"/>
      <c r="EP50" s="247"/>
      <c r="EQ50" s="247"/>
      <c r="ER50" s="247"/>
      <c r="ES50" s="247"/>
      <c r="ET50" s="247"/>
      <c r="EU50" s="247"/>
      <c r="EV50" s="247"/>
      <c r="EW50" s="247"/>
      <c r="EX50" s="247"/>
      <c r="EY50" s="247"/>
      <c r="EZ50" s="247"/>
      <c r="FA50" s="248"/>
      <c r="FB50" s="247">
        <v>0</v>
      </c>
      <c r="FC50" s="247"/>
      <c r="FD50" s="247"/>
      <c r="FE50" s="247"/>
      <c r="FF50" s="247"/>
      <c r="FG50" s="247"/>
      <c r="FH50" s="247"/>
      <c r="FI50" s="247"/>
      <c r="FJ50" s="247"/>
      <c r="FK50" s="247"/>
      <c r="FL50" s="247"/>
      <c r="FM50" s="247">
        <v>0</v>
      </c>
      <c r="FN50" s="247"/>
      <c r="FO50" s="247"/>
      <c r="FP50" s="247"/>
      <c r="FQ50" s="247"/>
      <c r="FR50" s="247"/>
      <c r="FS50" s="247"/>
      <c r="FT50" s="247"/>
      <c r="FU50" s="247"/>
      <c r="FV50" s="247"/>
      <c r="FW50" s="247"/>
      <c r="FX50" s="247"/>
      <c r="FY50" s="247"/>
      <c r="FZ50" s="247"/>
      <c r="GA50" s="247"/>
      <c r="GB50" s="247">
        <v>0</v>
      </c>
      <c r="GC50" s="247"/>
      <c r="GD50" s="247"/>
      <c r="GE50" s="247"/>
      <c r="GF50" s="247"/>
      <c r="GG50" s="247"/>
      <c r="GH50" s="247"/>
      <c r="GI50" s="247"/>
      <c r="GJ50" s="247"/>
      <c r="GK50" s="247"/>
      <c r="GL50" s="247"/>
      <c r="GM50" s="247">
        <v>0</v>
      </c>
      <c r="GN50" s="247"/>
      <c r="GO50" s="247"/>
      <c r="GP50" s="247"/>
      <c r="GQ50" s="247"/>
      <c r="GR50" s="247"/>
      <c r="GS50" s="247"/>
      <c r="GT50" s="247"/>
      <c r="GU50" s="247"/>
      <c r="GV50" s="247"/>
      <c r="GW50" s="247"/>
      <c r="GX50" s="247"/>
      <c r="GY50" s="247"/>
      <c r="GZ50" s="247"/>
      <c r="HA50" s="248"/>
      <c r="HB50" s="247">
        <v>0</v>
      </c>
      <c r="HC50" s="247"/>
      <c r="HD50" s="247"/>
      <c r="HE50" s="247"/>
      <c r="HF50" s="247"/>
      <c r="HG50" s="247"/>
      <c r="HH50" s="247"/>
      <c r="HI50" s="247"/>
      <c r="HJ50" s="247"/>
      <c r="HK50" s="247"/>
      <c r="HL50" s="247"/>
      <c r="HM50" s="247">
        <v>0</v>
      </c>
      <c r="HN50" s="247"/>
      <c r="HO50" s="247"/>
      <c r="HP50" s="247"/>
      <c r="HQ50" s="247"/>
      <c r="HR50" s="247"/>
      <c r="HS50" s="247"/>
      <c r="HT50" s="247"/>
      <c r="HU50" s="247"/>
      <c r="HV50" s="247"/>
      <c r="HW50" s="247"/>
      <c r="HX50" s="247"/>
      <c r="HY50" s="247"/>
      <c r="HZ50" s="247"/>
      <c r="IA50" s="247"/>
      <c r="IB50" s="247">
        <v>0</v>
      </c>
      <c r="IC50" s="247"/>
      <c r="ID50" s="247"/>
      <c r="IE50" s="247"/>
      <c r="IF50" s="247"/>
      <c r="IG50" s="247"/>
      <c r="IH50" s="247"/>
      <c r="II50" s="247"/>
      <c r="IJ50" s="247"/>
      <c r="IK50" s="247"/>
      <c r="IL50" s="247"/>
      <c r="IM50" s="247">
        <v>0</v>
      </c>
      <c r="IN50" s="247"/>
      <c r="IO50" s="247"/>
      <c r="IP50" s="247"/>
      <c r="IQ50" s="247"/>
      <c r="IR50" s="247"/>
      <c r="IS50" s="247"/>
      <c r="IT50" s="247"/>
      <c r="IU50" s="247"/>
      <c r="IV50" s="247"/>
      <c r="IW50" s="247"/>
      <c r="IX50" s="247"/>
      <c r="IY50" s="247"/>
      <c r="IZ50" s="247"/>
      <c r="JA50" s="248"/>
      <c r="JB50" s="247">
        <v>0</v>
      </c>
      <c r="JC50" s="247"/>
      <c r="JD50" s="247"/>
      <c r="JE50" s="247"/>
      <c r="JF50" s="247"/>
      <c r="JG50" s="247"/>
      <c r="JH50" s="247"/>
      <c r="JI50" s="247"/>
      <c r="JJ50" s="247"/>
      <c r="JK50" s="247"/>
      <c r="JL50" s="247"/>
      <c r="JM50" s="247">
        <v>0</v>
      </c>
      <c r="JN50" s="247"/>
      <c r="JO50" s="247"/>
      <c r="JP50" s="247"/>
      <c r="JQ50" s="247"/>
      <c r="JR50" s="247"/>
      <c r="JS50" s="247"/>
      <c r="JT50" s="247"/>
      <c r="JU50" s="247"/>
      <c r="JV50" s="247"/>
      <c r="JW50" s="247"/>
      <c r="JX50" s="247"/>
      <c r="JY50" s="247"/>
      <c r="JZ50" s="247"/>
      <c r="KA50" s="247"/>
      <c r="KB50" s="247">
        <v>0</v>
      </c>
      <c r="KC50" s="247"/>
      <c r="KD50" s="247"/>
      <c r="KE50" s="247"/>
      <c r="KF50" s="247"/>
      <c r="KG50" s="247"/>
      <c r="KH50" s="247"/>
      <c r="KI50" s="247"/>
      <c r="KJ50" s="247"/>
      <c r="KK50" s="247"/>
      <c r="KL50" s="247"/>
      <c r="KM50" s="247">
        <v>0</v>
      </c>
      <c r="KN50" s="247"/>
      <c r="KO50" s="247"/>
      <c r="KP50" s="247"/>
      <c r="KQ50" s="247"/>
      <c r="KR50" s="247"/>
      <c r="KS50" s="247"/>
      <c r="KT50" s="247"/>
      <c r="KU50" s="247"/>
      <c r="KV50" s="247"/>
      <c r="KW50" s="247"/>
      <c r="KX50" s="247"/>
      <c r="KY50" s="247"/>
      <c r="KZ50" s="247"/>
      <c r="LA50" s="248"/>
      <c r="LB50" s="247">
        <v>0</v>
      </c>
      <c r="LC50" s="247"/>
      <c r="LD50" s="247"/>
      <c r="LE50" s="247"/>
      <c r="LF50" s="247"/>
      <c r="LG50" s="247"/>
      <c r="LH50" s="247"/>
      <c r="LI50" s="247"/>
      <c r="LJ50" s="247"/>
      <c r="LK50" s="247"/>
      <c r="LL50" s="247"/>
      <c r="LM50" s="247">
        <v>0</v>
      </c>
      <c r="LN50" s="247"/>
      <c r="LO50" s="247"/>
      <c r="LP50" s="247"/>
      <c r="LQ50" s="247"/>
      <c r="LR50" s="247"/>
      <c r="LS50" s="247"/>
      <c r="LT50" s="247"/>
      <c r="LU50" s="247"/>
      <c r="LV50" s="247"/>
      <c r="LW50" s="247"/>
      <c r="LX50" s="247"/>
      <c r="LY50" s="247"/>
      <c r="LZ50" s="247"/>
      <c r="MA50" s="247"/>
      <c r="MB50" s="247">
        <v>0</v>
      </c>
      <c r="MC50" s="247"/>
      <c r="MD50" s="247"/>
      <c r="ME50" s="247"/>
      <c r="MF50" s="247"/>
      <c r="MG50" s="247"/>
      <c r="MH50" s="247"/>
      <c r="MI50" s="247"/>
      <c r="MJ50" s="247"/>
      <c r="MK50" s="247"/>
      <c r="ML50" s="247"/>
      <c r="MM50" s="247">
        <v>0</v>
      </c>
      <c r="MN50" s="247"/>
      <c r="MO50" s="247"/>
      <c r="MP50" s="247"/>
      <c r="MQ50" s="247"/>
      <c r="MR50" s="247"/>
      <c r="MS50" s="247"/>
      <c r="MT50" s="247"/>
      <c r="MU50" s="247"/>
      <c r="MV50" s="247"/>
      <c r="MW50" s="247"/>
      <c r="MX50" s="247"/>
      <c r="MY50" s="247"/>
      <c r="MZ50" s="247"/>
      <c r="NA50" s="248"/>
      <c r="NB50" s="247">
        <v>0</v>
      </c>
      <c r="NC50" s="247"/>
      <c r="ND50" s="247"/>
      <c r="NE50" s="247"/>
      <c r="NF50" s="247"/>
      <c r="NG50" s="247"/>
      <c r="NH50" s="247"/>
      <c r="NI50" s="247"/>
      <c r="NJ50" s="247"/>
      <c r="NK50" s="247"/>
      <c r="NL50" s="247"/>
      <c r="NM50" s="247">
        <v>0</v>
      </c>
      <c r="NN50" s="247"/>
      <c r="NO50" s="247"/>
      <c r="NP50" s="247"/>
      <c r="NQ50" s="247"/>
      <c r="NR50" s="247"/>
      <c r="NS50" s="247"/>
      <c r="NT50" s="247"/>
      <c r="NU50" s="247"/>
      <c r="NV50" s="247"/>
      <c r="NW50" s="247"/>
      <c r="NX50" s="247"/>
      <c r="NY50" s="247"/>
      <c r="NZ50" s="247"/>
      <c r="OA50" s="247"/>
      <c r="OB50" s="247">
        <v>0</v>
      </c>
      <c r="OC50" s="247"/>
      <c r="OD50" s="247"/>
      <c r="OE50" s="247"/>
      <c r="OF50" s="247"/>
      <c r="OG50" s="247"/>
      <c r="OH50" s="247"/>
      <c r="OI50" s="247"/>
      <c r="OJ50" s="247"/>
      <c r="OK50" s="247"/>
      <c r="OL50" s="247"/>
      <c r="OM50" s="247">
        <v>0</v>
      </c>
      <c r="ON50" s="247"/>
      <c r="OO50" s="247"/>
      <c r="OP50" s="247"/>
      <c r="OQ50" s="247"/>
      <c r="OR50" s="247"/>
      <c r="OS50" s="247"/>
      <c r="OT50" s="247"/>
      <c r="OU50" s="247"/>
      <c r="OV50" s="247"/>
      <c r="OW50" s="247"/>
      <c r="OX50" s="247"/>
      <c r="OY50" s="247"/>
      <c r="OZ50" s="247"/>
      <c r="PA50" s="248"/>
      <c r="PB50" s="247">
        <v>0</v>
      </c>
      <c r="PC50" s="247"/>
      <c r="PD50" s="247"/>
      <c r="PE50" s="247"/>
      <c r="PF50" s="247"/>
      <c r="PG50" s="247"/>
      <c r="PH50" s="247"/>
      <c r="PI50" s="247"/>
      <c r="PJ50" s="247"/>
      <c r="PK50" s="247"/>
      <c r="PL50" s="247"/>
      <c r="PM50" s="247">
        <v>0</v>
      </c>
      <c r="PN50" s="247"/>
      <c r="PO50" s="247"/>
      <c r="PP50" s="247"/>
      <c r="PQ50" s="247"/>
      <c r="PR50" s="247"/>
      <c r="PS50" s="247"/>
      <c r="PT50" s="247"/>
      <c r="PU50" s="247"/>
      <c r="PV50" s="247"/>
      <c r="PW50" s="247"/>
      <c r="PX50" s="247"/>
      <c r="PY50" s="247"/>
      <c r="PZ50" s="247"/>
      <c r="QA50" s="247"/>
      <c r="QB50" s="247">
        <v>0</v>
      </c>
      <c r="QC50" s="247"/>
      <c r="QD50" s="247"/>
      <c r="QE50" s="247"/>
      <c r="QF50" s="247"/>
      <c r="QG50" s="247"/>
      <c r="QH50" s="247"/>
      <c r="QI50" s="247"/>
      <c r="QJ50" s="247"/>
      <c r="QK50" s="247"/>
      <c r="QL50" s="247"/>
      <c r="QM50" s="247">
        <v>0</v>
      </c>
      <c r="QN50" s="247"/>
      <c r="QO50" s="247"/>
      <c r="QP50" s="247"/>
      <c r="QQ50" s="247"/>
      <c r="QR50" s="247"/>
      <c r="QS50" s="247"/>
      <c r="QT50" s="247"/>
      <c r="QU50" s="247"/>
      <c r="QV50" s="247"/>
      <c r="QW50" s="247"/>
      <c r="QX50" s="247"/>
      <c r="QY50" s="247"/>
      <c r="QZ50" s="247"/>
      <c r="RA50" s="248"/>
      <c r="RB50" s="247">
        <v>0</v>
      </c>
      <c r="RC50" s="247"/>
      <c r="RD50" s="247"/>
      <c r="RE50" s="247"/>
      <c r="RF50" s="247"/>
      <c r="RG50" s="247"/>
      <c r="RH50" s="247"/>
      <c r="RI50" s="247"/>
      <c r="RJ50" s="247"/>
      <c r="RK50" s="247"/>
      <c r="RL50" s="247"/>
      <c r="RM50" s="247">
        <v>0</v>
      </c>
      <c r="RN50" s="247"/>
      <c r="RO50" s="247"/>
      <c r="RP50" s="247"/>
      <c r="RQ50" s="247"/>
      <c r="RR50" s="247"/>
      <c r="RS50" s="247"/>
      <c r="RT50" s="247"/>
      <c r="RU50" s="247"/>
      <c r="RV50" s="247"/>
      <c r="RW50" s="247"/>
      <c r="RX50" s="247"/>
      <c r="RY50" s="247"/>
      <c r="RZ50" s="247"/>
      <c r="SA50" s="247"/>
      <c r="SB50" s="247">
        <v>0</v>
      </c>
      <c r="SC50" s="247"/>
      <c r="SD50" s="247"/>
      <c r="SE50" s="247"/>
      <c r="SF50" s="247"/>
      <c r="SG50" s="247"/>
      <c r="SH50" s="247"/>
      <c r="SI50" s="247"/>
      <c r="SJ50" s="247"/>
      <c r="SK50" s="247"/>
      <c r="SL50" s="247"/>
      <c r="SM50" s="247">
        <v>0</v>
      </c>
      <c r="SN50" s="247"/>
      <c r="SO50" s="247"/>
      <c r="SP50" s="247"/>
      <c r="SQ50" s="247"/>
      <c r="SR50" s="247"/>
      <c r="SS50" s="247"/>
      <c r="ST50" s="247"/>
      <c r="SU50" s="247"/>
      <c r="SV50" s="247"/>
      <c r="SW50" s="247"/>
      <c r="SX50" s="247"/>
      <c r="SY50" s="247"/>
      <c r="SZ50" s="247"/>
      <c r="TA50" s="248"/>
      <c r="TB50" s="247">
        <v>0</v>
      </c>
      <c r="TC50" s="247"/>
      <c r="TD50" s="247"/>
      <c r="TE50" s="247"/>
      <c r="TF50" s="247"/>
      <c r="TG50" s="247"/>
      <c r="TH50" s="247"/>
      <c r="TI50" s="247"/>
      <c r="TJ50" s="247"/>
      <c r="TK50" s="247"/>
      <c r="TL50" s="247"/>
      <c r="TM50" s="247">
        <v>0</v>
      </c>
      <c r="TN50" s="247"/>
      <c r="TO50" s="247"/>
      <c r="TP50" s="247"/>
      <c r="TQ50" s="247"/>
      <c r="TR50" s="247"/>
      <c r="TS50" s="247"/>
      <c r="TT50" s="247"/>
      <c r="TU50" s="247"/>
      <c r="TV50" s="247"/>
      <c r="TW50" s="247"/>
      <c r="TX50" s="247"/>
      <c r="TY50" s="247"/>
      <c r="TZ50" s="247"/>
      <c r="UA50" s="247"/>
      <c r="UB50" s="247">
        <v>0</v>
      </c>
      <c r="UC50" s="247"/>
      <c r="UD50" s="247"/>
      <c r="UE50" s="247"/>
      <c r="UF50" s="247"/>
      <c r="UG50" s="247"/>
      <c r="UH50" s="247"/>
      <c r="UI50" s="247"/>
      <c r="UJ50" s="247"/>
      <c r="UK50" s="247"/>
      <c r="UL50" s="247"/>
      <c r="UM50" s="247">
        <v>0</v>
      </c>
      <c r="UN50" s="247"/>
      <c r="UO50" s="247"/>
      <c r="UP50" s="247"/>
      <c r="UQ50" s="247"/>
      <c r="UR50" s="247"/>
      <c r="US50" s="247"/>
      <c r="UT50" s="247"/>
      <c r="UU50" s="247"/>
      <c r="UV50" s="247"/>
      <c r="UW50" s="247"/>
      <c r="UX50" s="247"/>
      <c r="UY50" s="247"/>
      <c r="UZ50" s="247"/>
      <c r="VA50" s="248"/>
      <c r="VB50" s="247">
        <v>0</v>
      </c>
      <c r="VC50" s="247"/>
      <c r="VD50" s="247"/>
      <c r="VE50" s="247"/>
      <c r="VF50" s="247"/>
      <c r="VG50" s="247"/>
      <c r="VH50" s="247"/>
      <c r="VI50" s="247"/>
      <c r="VJ50" s="247"/>
      <c r="VK50" s="247"/>
      <c r="VL50" s="247"/>
      <c r="VM50" s="247">
        <v>0</v>
      </c>
      <c r="VN50" s="247"/>
      <c r="VO50" s="247"/>
      <c r="VP50" s="247"/>
      <c r="VQ50" s="247"/>
      <c r="VR50" s="247"/>
      <c r="VS50" s="247"/>
      <c r="VT50" s="247"/>
      <c r="VU50" s="247"/>
      <c r="VV50" s="247"/>
      <c r="VW50" s="247"/>
      <c r="VX50" s="247"/>
      <c r="VY50" s="247"/>
      <c r="VZ50" s="247"/>
      <c r="WA50" s="247"/>
      <c r="WB50" s="247">
        <v>0</v>
      </c>
      <c r="WC50" s="247"/>
      <c r="WD50" s="247"/>
      <c r="WE50" s="247"/>
      <c r="WF50" s="247"/>
      <c r="WG50" s="247"/>
      <c r="WH50" s="247"/>
      <c r="WI50" s="247"/>
      <c r="WJ50" s="247"/>
      <c r="WK50" s="247"/>
      <c r="WL50" s="247"/>
      <c r="WM50" s="247">
        <v>0</v>
      </c>
      <c r="WN50" s="247"/>
      <c r="WO50" s="247"/>
      <c r="WP50" s="247"/>
      <c r="WQ50" s="247"/>
      <c r="WR50" s="247"/>
      <c r="WS50" s="247"/>
      <c r="WT50" s="247"/>
      <c r="WU50" s="247"/>
      <c r="WV50" s="247"/>
      <c r="WW50" s="247"/>
      <c r="WX50" s="247"/>
      <c r="WY50" s="247"/>
      <c r="WZ50" s="247"/>
      <c r="XA50" s="248"/>
      <c r="XB50" s="247">
        <v>0</v>
      </c>
      <c r="XC50" s="247"/>
      <c r="XD50" s="247"/>
      <c r="XE50" s="247"/>
      <c r="XF50" s="247"/>
      <c r="XG50" s="247"/>
      <c r="XH50" s="247"/>
      <c r="XI50" s="247"/>
      <c r="XJ50" s="247"/>
      <c r="XK50" s="247"/>
      <c r="XL50" s="247"/>
      <c r="XM50" s="247">
        <v>0</v>
      </c>
      <c r="XN50" s="247"/>
      <c r="XO50" s="247"/>
      <c r="XP50" s="247"/>
      <c r="XQ50" s="247"/>
      <c r="XR50" s="247"/>
      <c r="XS50" s="247"/>
      <c r="XT50" s="247"/>
      <c r="XU50" s="247"/>
      <c r="XV50" s="247"/>
      <c r="XW50" s="247"/>
      <c r="XX50" s="247"/>
      <c r="XY50" s="247"/>
      <c r="XZ50" s="247"/>
      <c r="YA50" s="247"/>
      <c r="YB50" s="247">
        <v>0</v>
      </c>
      <c r="YC50" s="247"/>
      <c r="YD50" s="247"/>
      <c r="YE50" s="247"/>
      <c r="YF50" s="247"/>
      <c r="YG50" s="247"/>
      <c r="YH50" s="247"/>
      <c r="YI50" s="247"/>
      <c r="YJ50" s="247"/>
      <c r="YK50" s="247"/>
      <c r="YL50" s="247"/>
      <c r="YM50" s="247">
        <v>0</v>
      </c>
      <c r="YN50" s="247"/>
      <c r="YO50" s="247"/>
      <c r="YP50" s="247"/>
      <c r="YQ50" s="247"/>
      <c r="YR50" s="247"/>
      <c r="YS50" s="247"/>
      <c r="YT50" s="247"/>
      <c r="YU50" s="247"/>
      <c r="YV50" s="247"/>
      <c r="YW50" s="247"/>
      <c r="YX50" s="247"/>
      <c r="YY50" s="247"/>
      <c r="YZ50" s="247"/>
      <c r="ZA50" s="248"/>
      <c r="ZB50" s="247">
        <v>0</v>
      </c>
      <c r="ZC50" s="247"/>
      <c r="ZD50" s="247"/>
      <c r="ZE50" s="247"/>
      <c r="ZF50" s="247"/>
      <c r="ZG50" s="247"/>
      <c r="ZH50" s="247"/>
      <c r="ZI50" s="247"/>
      <c r="ZJ50" s="247"/>
      <c r="ZK50" s="247"/>
      <c r="ZL50" s="247"/>
      <c r="ZM50" s="247">
        <v>0</v>
      </c>
      <c r="ZN50" s="247"/>
      <c r="ZO50" s="247"/>
      <c r="ZP50" s="247"/>
      <c r="ZQ50" s="247"/>
      <c r="ZR50" s="247"/>
      <c r="ZS50" s="247"/>
      <c r="ZT50" s="247"/>
      <c r="ZU50" s="247"/>
      <c r="ZV50" s="247"/>
      <c r="ZW50" s="247"/>
      <c r="ZX50" s="247"/>
      <c r="ZY50" s="247"/>
      <c r="ZZ50" s="247"/>
      <c r="AAA50" s="247"/>
      <c r="AAB50" s="247">
        <v>0</v>
      </c>
      <c r="AAC50" s="247"/>
      <c r="AAD50" s="247"/>
      <c r="AAE50" s="247"/>
      <c r="AAF50" s="247"/>
      <c r="AAG50" s="247"/>
      <c r="AAH50" s="247"/>
      <c r="AAI50" s="247"/>
      <c r="AAJ50" s="247"/>
      <c r="AAK50" s="247"/>
      <c r="AAL50" s="247"/>
      <c r="AAM50" s="247">
        <v>0</v>
      </c>
      <c r="AAN50" s="247"/>
      <c r="AAO50" s="247"/>
      <c r="AAP50" s="247"/>
      <c r="AAQ50" s="247"/>
      <c r="AAR50" s="247"/>
      <c r="AAS50" s="247"/>
      <c r="AAT50" s="247"/>
      <c r="AAU50" s="247"/>
      <c r="AAV50" s="247"/>
      <c r="AAW50" s="247"/>
      <c r="AAX50" s="247"/>
      <c r="AAY50" s="247"/>
      <c r="AAZ50" s="247"/>
      <c r="ABA50" s="248"/>
      <c r="ABB50" s="247">
        <v>0</v>
      </c>
      <c r="ABC50" s="247"/>
      <c r="ABD50" s="247"/>
      <c r="ABE50" s="247"/>
      <c r="ABF50" s="247"/>
      <c r="ABG50" s="247"/>
      <c r="ABH50" s="247"/>
      <c r="ABI50" s="247"/>
      <c r="ABJ50" s="247"/>
      <c r="ABK50" s="247"/>
      <c r="ABL50" s="247"/>
      <c r="ABM50" s="247">
        <v>0</v>
      </c>
      <c r="ABN50" s="247"/>
      <c r="ABO50" s="247"/>
      <c r="ABP50" s="247"/>
      <c r="ABQ50" s="247"/>
      <c r="ABR50" s="247"/>
      <c r="ABS50" s="247"/>
      <c r="ABT50" s="247"/>
      <c r="ABU50" s="247"/>
      <c r="ABV50" s="247"/>
      <c r="ABW50" s="247"/>
      <c r="ABX50" s="247"/>
      <c r="ABY50" s="247"/>
      <c r="ABZ50" s="247"/>
      <c r="ACA50" s="247"/>
      <c r="ACB50" s="247">
        <v>0</v>
      </c>
      <c r="ACC50" s="247"/>
      <c r="ACD50" s="247"/>
      <c r="ACE50" s="247"/>
      <c r="ACF50" s="247"/>
      <c r="ACG50" s="247"/>
      <c r="ACH50" s="247"/>
      <c r="ACI50" s="247"/>
      <c r="ACJ50" s="247"/>
      <c r="ACK50" s="247"/>
      <c r="ACL50" s="247"/>
      <c r="ACM50" s="247">
        <v>0</v>
      </c>
      <c r="ACN50" s="247"/>
      <c r="ACO50" s="247"/>
      <c r="ACP50" s="247"/>
      <c r="ACQ50" s="247"/>
      <c r="ACR50" s="247"/>
      <c r="ACS50" s="247"/>
      <c r="ACT50" s="247"/>
      <c r="ACU50" s="247"/>
      <c r="ACV50" s="247"/>
      <c r="ACW50" s="247"/>
      <c r="ACX50" s="247"/>
      <c r="ACY50" s="247"/>
      <c r="ACZ50" s="247"/>
      <c r="ADA50" s="248"/>
      <c r="ADB50" s="247">
        <v>0</v>
      </c>
      <c r="ADC50" s="247"/>
      <c r="ADD50" s="247"/>
      <c r="ADE50" s="247"/>
      <c r="ADF50" s="247"/>
      <c r="ADG50" s="247"/>
      <c r="ADH50" s="247"/>
      <c r="ADI50" s="247"/>
      <c r="ADJ50" s="247"/>
      <c r="ADK50" s="247"/>
      <c r="ADL50" s="247"/>
      <c r="ADM50" s="247">
        <v>0</v>
      </c>
      <c r="ADN50" s="247"/>
      <c r="ADO50" s="247"/>
      <c r="ADP50" s="247"/>
      <c r="ADQ50" s="247"/>
      <c r="ADR50" s="247"/>
      <c r="ADS50" s="247"/>
      <c r="ADT50" s="247"/>
      <c r="ADU50" s="247"/>
      <c r="ADV50" s="247"/>
      <c r="ADW50" s="247"/>
      <c r="ADX50" s="247"/>
      <c r="ADY50" s="247"/>
      <c r="ADZ50" s="247"/>
      <c r="AEA50" s="247"/>
      <c r="AEB50" s="247">
        <v>0</v>
      </c>
      <c r="AEC50" s="247"/>
      <c r="AED50" s="247"/>
      <c r="AEE50" s="247"/>
      <c r="AEF50" s="247"/>
      <c r="AEG50" s="247"/>
      <c r="AEH50" s="247"/>
      <c r="AEI50" s="247"/>
      <c r="AEJ50" s="247"/>
      <c r="AEK50" s="247"/>
      <c r="AEL50" s="247"/>
      <c r="AEM50" s="247">
        <v>0</v>
      </c>
      <c r="AEN50" s="247"/>
      <c r="AEO50" s="247"/>
      <c r="AEP50" s="247"/>
      <c r="AEQ50" s="247"/>
      <c r="AER50" s="247"/>
      <c r="AES50" s="247"/>
      <c r="AET50" s="247"/>
      <c r="AEU50" s="247"/>
      <c r="AEV50" s="247"/>
      <c r="AEW50" s="247"/>
      <c r="AEX50" s="247"/>
      <c r="AEY50" s="247"/>
      <c r="AEZ50" s="247"/>
      <c r="AFA50" s="248"/>
      <c r="AFB50" s="247">
        <v>0</v>
      </c>
      <c r="AFC50" s="247"/>
      <c r="AFD50" s="247"/>
      <c r="AFE50" s="247"/>
      <c r="AFF50" s="247"/>
      <c r="AFG50" s="247"/>
      <c r="AFH50" s="247"/>
      <c r="AFI50" s="247"/>
      <c r="AFJ50" s="247"/>
      <c r="AFK50" s="247"/>
      <c r="AFL50" s="247"/>
      <c r="AFM50" s="247">
        <v>0</v>
      </c>
      <c r="AFN50" s="247"/>
      <c r="AFO50" s="247"/>
      <c r="AFP50" s="247"/>
      <c r="AFQ50" s="247"/>
      <c r="AFR50" s="247"/>
      <c r="AFS50" s="247"/>
      <c r="AFT50" s="247"/>
      <c r="AFU50" s="247"/>
      <c r="AFV50" s="247"/>
      <c r="AFW50" s="247"/>
      <c r="AFX50" s="247"/>
      <c r="AFY50" s="247"/>
      <c r="AFZ50" s="247"/>
      <c r="AGA50" s="247"/>
      <c r="AGB50" s="247">
        <v>0</v>
      </c>
      <c r="AGC50" s="247"/>
      <c r="AGD50" s="247"/>
      <c r="AGE50" s="247"/>
      <c r="AGF50" s="247"/>
      <c r="AGG50" s="247"/>
      <c r="AGH50" s="247"/>
      <c r="AGI50" s="247"/>
      <c r="AGJ50" s="247"/>
      <c r="AGK50" s="247"/>
      <c r="AGL50" s="247"/>
      <c r="AGM50" s="247">
        <v>0</v>
      </c>
      <c r="AGN50" s="247"/>
      <c r="AGO50" s="247"/>
      <c r="AGP50" s="247"/>
      <c r="AGQ50" s="247"/>
      <c r="AGR50" s="247"/>
      <c r="AGS50" s="247"/>
      <c r="AGT50" s="247"/>
      <c r="AGU50" s="247"/>
      <c r="AGV50" s="247"/>
      <c r="AGW50" s="247"/>
      <c r="AGX50" s="247"/>
      <c r="AGY50" s="247"/>
      <c r="AGZ50" s="247"/>
      <c r="AHA50" s="248"/>
      <c r="AHB50" s="247">
        <v>0</v>
      </c>
      <c r="AHC50" s="247"/>
      <c r="AHD50" s="247"/>
      <c r="AHE50" s="247"/>
      <c r="AHF50" s="247"/>
      <c r="AHG50" s="247"/>
      <c r="AHH50" s="247"/>
      <c r="AHI50" s="247"/>
      <c r="AHJ50" s="247"/>
      <c r="AHK50" s="247"/>
      <c r="AHL50" s="247"/>
      <c r="AHM50" s="247">
        <v>0</v>
      </c>
      <c r="AHN50" s="247"/>
      <c r="AHO50" s="247"/>
      <c r="AHP50" s="247"/>
      <c r="AHQ50" s="247"/>
      <c r="AHR50" s="247"/>
      <c r="AHS50" s="247"/>
      <c r="AHT50" s="247"/>
      <c r="AHU50" s="247"/>
      <c r="AHV50" s="247"/>
      <c r="AHW50" s="247"/>
      <c r="AHX50" s="247"/>
      <c r="AHY50" s="247"/>
      <c r="AHZ50" s="247"/>
      <c r="AIA50" s="247"/>
      <c r="AIB50" s="247">
        <v>0</v>
      </c>
      <c r="AIC50" s="247"/>
      <c r="AID50" s="247"/>
      <c r="AIE50" s="247"/>
      <c r="AIF50" s="247"/>
      <c r="AIG50" s="247"/>
      <c r="AIH50" s="247"/>
      <c r="AII50" s="247"/>
      <c r="AIJ50" s="247"/>
      <c r="AIK50" s="247"/>
      <c r="AIL50" s="247"/>
      <c r="AIM50" s="247">
        <v>0</v>
      </c>
      <c r="AIN50" s="247"/>
      <c r="AIO50" s="247"/>
      <c r="AIP50" s="247"/>
      <c r="AIQ50" s="247"/>
      <c r="AIR50" s="247"/>
      <c r="AIS50" s="247"/>
      <c r="AIT50" s="247"/>
      <c r="AIU50" s="247"/>
      <c r="AIV50" s="247"/>
      <c r="AIW50" s="247"/>
      <c r="AIX50" s="247"/>
      <c r="AIY50" s="247"/>
      <c r="AIZ50" s="247"/>
      <c r="AJA50" s="248"/>
      <c r="AJB50" s="247">
        <v>0</v>
      </c>
      <c r="AJC50" s="247"/>
      <c r="AJD50" s="247"/>
      <c r="AJE50" s="247"/>
      <c r="AJF50" s="247"/>
      <c r="AJG50" s="247"/>
      <c r="AJH50" s="247"/>
      <c r="AJI50" s="247"/>
      <c r="AJJ50" s="247"/>
      <c r="AJK50" s="247"/>
      <c r="AJL50" s="247"/>
      <c r="AJM50" s="247">
        <v>0</v>
      </c>
      <c r="AJN50" s="247"/>
      <c r="AJO50" s="247"/>
      <c r="AJP50" s="247"/>
      <c r="AJQ50" s="247"/>
      <c r="AJR50" s="247"/>
      <c r="AJS50" s="247"/>
      <c r="AJT50" s="247"/>
      <c r="AJU50" s="247"/>
      <c r="AJV50" s="247"/>
      <c r="AJW50" s="247"/>
      <c r="AJX50" s="247"/>
      <c r="AJY50" s="247"/>
      <c r="AJZ50" s="247"/>
      <c r="AKA50" s="247"/>
      <c r="AKB50" s="247">
        <v>0</v>
      </c>
      <c r="AKC50" s="247"/>
      <c r="AKD50" s="247"/>
      <c r="AKE50" s="247"/>
      <c r="AKF50" s="247"/>
      <c r="AKG50" s="247"/>
      <c r="AKH50" s="247"/>
      <c r="AKI50" s="247"/>
      <c r="AKJ50" s="247"/>
      <c r="AKK50" s="247"/>
      <c r="AKL50" s="247"/>
      <c r="AKM50" s="247">
        <v>0</v>
      </c>
      <c r="AKN50" s="247"/>
      <c r="AKO50" s="247"/>
      <c r="AKP50" s="247"/>
      <c r="AKQ50" s="247"/>
      <c r="AKR50" s="247"/>
      <c r="AKS50" s="247"/>
      <c r="AKT50" s="247"/>
      <c r="AKU50" s="247"/>
      <c r="AKV50" s="247"/>
      <c r="AKW50" s="247"/>
      <c r="AKX50" s="247"/>
      <c r="AKY50" s="247"/>
      <c r="AKZ50" s="247"/>
      <c r="ALA50" s="248"/>
      <c r="ALB50" s="247">
        <v>0</v>
      </c>
      <c r="ALC50" s="247"/>
      <c r="ALD50" s="247"/>
      <c r="ALE50" s="247"/>
      <c r="ALF50" s="247"/>
      <c r="ALG50" s="247"/>
      <c r="ALH50" s="247"/>
      <c r="ALI50" s="247"/>
      <c r="ALJ50" s="247"/>
      <c r="ALK50" s="247"/>
      <c r="ALL50" s="247"/>
      <c r="ALM50" s="247">
        <v>0</v>
      </c>
      <c r="ALN50" s="247"/>
      <c r="ALO50" s="247"/>
      <c r="ALP50" s="247"/>
      <c r="ALQ50" s="247"/>
      <c r="ALR50" s="247"/>
      <c r="ALS50" s="247"/>
      <c r="ALT50" s="247"/>
      <c r="ALU50" s="247"/>
      <c r="ALV50" s="247"/>
      <c r="ALW50" s="247"/>
      <c r="ALX50" s="247"/>
      <c r="ALY50" s="247"/>
      <c r="ALZ50" s="247"/>
      <c r="AMA50" s="247"/>
      <c r="AMB50" s="247">
        <v>0</v>
      </c>
      <c r="AMC50" s="247"/>
      <c r="AMD50" s="247"/>
      <c r="AME50" s="247"/>
      <c r="AMF50" s="247"/>
      <c r="AMG50" s="247"/>
      <c r="AMH50" s="247"/>
      <c r="AMI50" s="247"/>
      <c r="AMJ50" s="247"/>
      <c r="AMK50" s="247"/>
      <c r="AML50" s="247"/>
      <c r="AMM50" s="247">
        <v>0</v>
      </c>
      <c r="AMN50" s="247"/>
      <c r="AMO50" s="247"/>
      <c r="AMP50" s="247"/>
      <c r="AMQ50" s="247"/>
      <c r="AMR50" s="247"/>
      <c r="AMS50" s="247"/>
      <c r="AMT50" s="247"/>
      <c r="AMU50" s="247"/>
      <c r="AMV50" s="247"/>
      <c r="AMW50" s="247"/>
      <c r="AMX50" s="247"/>
      <c r="AMY50" s="247"/>
      <c r="AMZ50" s="247"/>
      <c r="ANA50" s="248"/>
      <c r="ANB50" s="247">
        <v>0</v>
      </c>
      <c r="ANC50" s="247"/>
      <c r="AND50" s="247"/>
      <c r="ANE50" s="247"/>
      <c r="ANF50" s="247"/>
      <c r="ANG50" s="247"/>
      <c r="ANH50" s="247"/>
      <c r="ANI50" s="247"/>
      <c r="ANJ50" s="247"/>
      <c r="ANK50" s="247"/>
      <c r="ANL50" s="247"/>
      <c r="ANM50" s="247">
        <v>0</v>
      </c>
      <c r="ANN50" s="247"/>
      <c r="ANO50" s="247"/>
      <c r="ANP50" s="247"/>
      <c r="ANQ50" s="247"/>
      <c r="ANR50" s="247"/>
      <c r="ANS50" s="247"/>
      <c r="ANT50" s="247"/>
      <c r="ANU50" s="247"/>
      <c r="ANV50" s="247"/>
      <c r="ANW50" s="247"/>
      <c r="ANX50" s="247"/>
      <c r="ANY50" s="247"/>
      <c r="ANZ50" s="247"/>
      <c r="AOA50" s="247"/>
      <c r="AOB50" s="247">
        <v>0</v>
      </c>
      <c r="AOC50" s="247"/>
      <c r="AOD50" s="247"/>
      <c r="AOE50" s="247"/>
      <c r="AOF50" s="247"/>
      <c r="AOG50" s="247"/>
      <c r="AOH50" s="247"/>
      <c r="AOI50" s="247"/>
      <c r="AOJ50" s="247"/>
      <c r="AOK50" s="247"/>
      <c r="AOL50" s="247"/>
      <c r="AOM50" s="247">
        <v>0</v>
      </c>
      <c r="AON50" s="247"/>
      <c r="AOO50" s="247"/>
      <c r="AOP50" s="247"/>
      <c r="AOQ50" s="247"/>
      <c r="AOR50" s="247"/>
      <c r="AOS50" s="247"/>
      <c r="AOT50" s="247"/>
      <c r="AOU50" s="247"/>
      <c r="AOV50" s="247"/>
      <c r="AOW50" s="247"/>
      <c r="AOX50" s="247"/>
      <c r="AOY50" s="247"/>
      <c r="AOZ50" s="247"/>
      <c r="APA50" s="248"/>
      <c r="APB50" s="247">
        <v>0</v>
      </c>
      <c r="APC50" s="247"/>
      <c r="APD50" s="247"/>
      <c r="APE50" s="247"/>
      <c r="APF50" s="247"/>
      <c r="APG50" s="247"/>
      <c r="APH50" s="247"/>
      <c r="API50" s="247"/>
      <c r="APJ50" s="247"/>
      <c r="APK50" s="247"/>
      <c r="APL50" s="247"/>
      <c r="APM50" s="247">
        <v>0</v>
      </c>
      <c r="APN50" s="247"/>
      <c r="APO50" s="247"/>
      <c r="APP50" s="247"/>
      <c r="APQ50" s="247"/>
      <c r="APR50" s="247"/>
      <c r="APS50" s="247"/>
      <c r="APT50" s="247"/>
      <c r="APU50" s="247"/>
      <c r="APV50" s="247"/>
      <c r="APW50" s="247"/>
      <c r="APX50" s="247"/>
      <c r="APY50" s="247"/>
      <c r="APZ50" s="247"/>
      <c r="AQA50" s="247"/>
      <c r="AQB50" s="247">
        <v>0</v>
      </c>
      <c r="AQC50" s="247"/>
      <c r="AQD50" s="247"/>
      <c r="AQE50" s="247"/>
      <c r="AQF50" s="247"/>
      <c r="AQG50" s="247"/>
      <c r="AQH50" s="247"/>
      <c r="AQI50" s="247"/>
      <c r="AQJ50" s="247"/>
      <c r="AQK50" s="247"/>
      <c r="AQL50" s="247"/>
      <c r="AQM50" s="247">
        <v>0</v>
      </c>
      <c r="AQN50" s="247"/>
      <c r="AQO50" s="247"/>
      <c r="AQP50" s="247"/>
      <c r="AQQ50" s="247"/>
      <c r="AQR50" s="247"/>
      <c r="AQS50" s="247"/>
      <c r="AQT50" s="247"/>
      <c r="AQU50" s="247"/>
      <c r="AQV50" s="247"/>
      <c r="AQW50" s="247"/>
      <c r="AQX50" s="247"/>
      <c r="AQY50" s="247"/>
      <c r="AQZ50" s="247"/>
      <c r="ARA50" s="248"/>
      <c r="ARB50" s="247">
        <v>0</v>
      </c>
      <c r="ARC50" s="247"/>
      <c r="ARD50" s="247"/>
      <c r="ARE50" s="247"/>
      <c r="ARF50" s="247"/>
      <c r="ARG50" s="247"/>
      <c r="ARH50" s="247"/>
      <c r="ARI50" s="247"/>
      <c r="ARJ50" s="247"/>
      <c r="ARK50" s="247"/>
      <c r="ARL50" s="247"/>
      <c r="ARM50" s="247">
        <v>0</v>
      </c>
      <c r="ARN50" s="247"/>
      <c r="ARO50" s="247"/>
      <c r="ARP50" s="247"/>
      <c r="ARQ50" s="247"/>
      <c r="ARR50" s="247"/>
      <c r="ARS50" s="247"/>
      <c r="ART50" s="247"/>
      <c r="ARU50" s="247"/>
      <c r="ARV50" s="247"/>
      <c r="ARW50" s="247"/>
      <c r="ARX50" s="247"/>
      <c r="ARY50" s="247"/>
      <c r="ARZ50" s="247"/>
      <c r="ASA50" s="247"/>
      <c r="ASB50" s="247">
        <v>0</v>
      </c>
      <c r="ASC50" s="247"/>
      <c r="ASD50" s="247"/>
      <c r="ASE50" s="247"/>
      <c r="ASF50" s="247"/>
      <c r="ASG50" s="247"/>
      <c r="ASH50" s="247"/>
      <c r="ASI50" s="247"/>
      <c r="ASJ50" s="247"/>
      <c r="ASK50" s="247"/>
      <c r="ASL50" s="247"/>
      <c r="ASM50" s="247">
        <v>0</v>
      </c>
      <c r="ASN50" s="247"/>
      <c r="ASO50" s="247"/>
      <c r="ASP50" s="247"/>
      <c r="ASQ50" s="247"/>
      <c r="ASR50" s="247"/>
      <c r="ASS50" s="247"/>
      <c r="AST50" s="247"/>
      <c r="ASU50" s="247"/>
      <c r="ASV50" s="247"/>
      <c r="ASW50" s="247"/>
      <c r="ASX50" s="247"/>
      <c r="ASY50" s="247"/>
      <c r="ASZ50" s="247"/>
      <c r="ATA50" s="248"/>
      <c r="ATB50" s="247">
        <v>0</v>
      </c>
      <c r="ATC50" s="247"/>
      <c r="ATD50" s="247"/>
      <c r="ATE50" s="247"/>
      <c r="ATF50" s="247"/>
      <c r="ATG50" s="247"/>
      <c r="ATH50" s="247"/>
      <c r="ATI50" s="247"/>
      <c r="ATJ50" s="247"/>
      <c r="ATK50" s="247"/>
      <c r="ATL50" s="247"/>
      <c r="ATM50" s="247">
        <v>0</v>
      </c>
      <c r="ATN50" s="247"/>
      <c r="ATO50" s="247"/>
      <c r="ATP50" s="247"/>
      <c r="ATQ50" s="247"/>
      <c r="ATR50" s="247"/>
      <c r="ATS50" s="247"/>
      <c r="ATT50" s="247"/>
      <c r="ATU50" s="247"/>
      <c r="ATV50" s="247"/>
      <c r="ATW50" s="247"/>
      <c r="ATX50" s="247"/>
      <c r="ATY50" s="247"/>
      <c r="ATZ50" s="247"/>
      <c r="AUA50" s="247"/>
      <c r="AUB50" s="247">
        <v>0</v>
      </c>
      <c r="AUC50" s="247"/>
      <c r="AUD50" s="247"/>
      <c r="AUE50" s="247"/>
      <c r="AUF50" s="247"/>
      <c r="AUG50" s="247"/>
      <c r="AUH50" s="247"/>
      <c r="AUI50" s="247"/>
      <c r="AUJ50" s="247"/>
      <c r="AUK50" s="247"/>
      <c r="AUL50" s="247"/>
      <c r="AUM50" s="247">
        <v>0</v>
      </c>
      <c r="AUN50" s="247"/>
      <c r="AUO50" s="247"/>
      <c r="AUP50" s="247"/>
      <c r="AUQ50" s="247"/>
      <c r="AUR50" s="247"/>
      <c r="AUS50" s="247"/>
      <c r="AUT50" s="247"/>
      <c r="AUU50" s="247"/>
      <c r="AUV50" s="247"/>
      <c r="AUW50" s="247"/>
      <c r="AUX50" s="247"/>
      <c r="AUY50" s="247"/>
      <c r="AUZ50" s="247"/>
      <c r="AVA50" s="248"/>
      <c r="AVB50" s="247">
        <v>0</v>
      </c>
      <c r="AVC50" s="247"/>
      <c r="AVD50" s="247"/>
      <c r="AVE50" s="247"/>
      <c r="AVF50" s="247"/>
      <c r="AVG50" s="247"/>
      <c r="AVH50" s="247"/>
      <c r="AVI50" s="247"/>
      <c r="AVJ50" s="247"/>
      <c r="AVK50" s="247"/>
      <c r="AVL50" s="247"/>
      <c r="AVM50" s="247">
        <v>0</v>
      </c>
      <c r="AVN50" s="247"/>
      <c r="AVO50" s="247"/>
      <c r="AVP50" s="247"/>
      <c r="AVQ50" s="247"/>
      <c r="AVR50" s="247"/>
      <c r="AVS50" s="247"/>
      <c r="AVT50" s="247"/>
      <c r="AVU50" s="247"/>
      <c r="AVV50" s="247"/>
      <c r="AVW50" s="247"/>
      <c r="AVX50" s="247"/>
      <c r="AVY50" s="247"/>
      <c r="AVZ50" s="247"/>
      <c r="AWA50" s="247"/>
      <c r="AWB50" s="247">
        <v>0</v>
      </c>
      <c r="AWC50" s="247"/>
      <c r="AWD50" s="247"/>
      <c r="AWE50" s="247"/>
      <c r="AWF50" s="247"/>
      <c r="AWG50" s="247"/>
      <c r="AWH50" s="247"/>
      <c r="AWI50" s="247"/>
      <c r="AWJ50" s="247"/>
      <c r="AWK50" s="247"/>
      <c r="AWL50" s="247"/>
      <c r="AWM50" s="247">
        <v>0</v>
      </c>
      <c r="AWN50" s="247"/>
      <c r="AWO50" s="247"/>
      <c r="AWP50" s="247"/>
      <c r="AWQ50" s="247"/>
      <c r="AWR50" s="247"/>
      <c r="AWS50" s="247"/>
      <c r="AWT50" s="247"/>
      <c r="AWU50" s="247"/>
      <c r="AWV50" s="247"/>
      <c r="AWW50" s="247"/>
      <c r="AWX50" s="247"/>
      <c r="AWY50" s="247"/>
      <c r="AWZ50" s="247"/>
      <c r="AXA50" s="248"/>
      <c r="AXB50" s="247">
        <v>0</v>
      </c>
      <c r="AXC50" s="247"/>
      <c r="AXD50" s="247"/>
      <c r="AXE50" s="247"/>
      <c r="AXF50" s="247"/>
      <c r="AXG50" s="247"/>
      <c r="AXH50" s="247"/>
      <c r="AXI50" s="247"/>
      <c r="AXJ50" s="247"/>
      <c r="AXK50" s="247"/>
      <c r="AXL50" s="247"/>
      <c r="AXM50" s="247">
        <v>0</v>
      </c>
      <c r="AXN50" s="247"/>
      <c r="AXO50" s="247"/>
      <c r="AXP50" s="247"/>
      <c r="AXQ50" s="247"/>
      <c r="AXR50" s="247"/>
      <c r="AXS50" s="247"/>
      <c r="AXT50" s="247"/>
      <c r="AXU50" s="247"/>
      <c r="AXV50" s="247"/>
      <c r="AXW50" s="247"/>
      <c r="AXX50" s="247"/>
      <c r="AXY50" s="247"/>
      <c r="AXZ50" s="247"/>
      <c r="AYA50" s="247"/>
      <c r="AYB50" s="247">
        <v>0</v>
      </c>
      <c r="AYC50" s="247"/>
      <c r="AYD50" s="247"/>
      <c r="AYE50" s="247"/>
      <c r="AYF50" s="247"/>
      <c r="AYG50" s="247"/>
      <c r="AYH50" s="247"/>
      <c r="AYI50" s="247"/>
      <c r="AYJ50" s="247"/>
      <c r="AYK50" s="247"/>
      <c r="AYL50" s="247"/>
      <c r="AYM50" s="247">
        <v>0</v>
      </c>
      <c r="AYN50" s="247"/>
      <c r="AYO50" s="247"/>
      <c r="AYP50" s="247"/>
      <c r="AYQ50" s="247"/>
      <c r="AYR50" s="247"/>
      <c r="AYS50" s="247"/>
      <c r="AYT50" s="247"/>
      <c r="AYU50" s="247"/>
      <c r="AYV50" s="247"/>
      <c r="AYW50" s="247"/>
      <c r="AYX50" s="247"/>
      <c r="AYY50" s="247"/>
      <c r="AYZ50" s="247"/>
      <c r="AZA50" s="248"/>
      <c r="AZB50" s="247">
        <v>0</v>
      </c>
      <c r="AZC50" s="247"/>
      <c r="AZD50" s="247"/>
      <c r="AZE50" s="247"/>
      <c r="AZF50" s="247"/>
      <c r="AZG50" s="247"/>
      <c r="AZH50" s="247"/>
      <c r="AZI50" s="247"/>
      <c r="AZJ50" s="247"/>
      <c r="AZK50" s="247"/>
      <c r="AZL50" s="247"/>
      <c r="AZM50" s="247">
        <v>0</v>
      </c>
      <c r="AZN50" s="247"/>
      <c r="AZO50" s="247"/>
      <c r="AZP50" s="247"/>
      <c r="AZQ50" s="247"/>
      <c r="AZR50" s="247"/>
      <c r="AZS50" s="247"/>
      <c r="AZT50" s="247"/>
      <c r="AZU50" s="247"/>
      <c r="AZV50" s="247"/>
      <c r="AZW50" s="247"/>
      <c r="AZX50" s="247"/>
      <c r="AZY50" s="247"/>
      <c r="AZZ50" s="247"/>
      <c r="BAA50" s="247"/>
      <c r="BAB50" s="247">
        <v>0</v>
      </c>
      <c r="BAC50" s="247"/>
      <c r="BAD50" s="247"/>
      <c r="BAE50" s="247"/>
      <c r="BAF50" s="247"/>
      <c r="BAG50" s="247"/>
      <c r="BAH50" s="247"/>
      <c r="BAI50" s="247"/>
      <c r="BAJ50" s="247"/>
      <c r="BAK50" s="247"/>
      <c r="BAL50" s="247"/>
      <c r="BAM50" s="247">
        <v>0</v>
      </c>
      <c r="BAN50" s="247"/>
      <c r="BAO50" s="247"/>
      <c r="BAP50" s="247"/>
      <c r="BAQ50" s="247"/>
      <c r="BAR50" s="247"/>
      <c r="BAS50" s="247"/>
      <c r="BAT50" s="247"/>
      <c r="BAU50" s="247"/>
      <c r="BAV50" s="247"/>
      <c r="BAW50" s="247"/>
      <c r="BAX50" s="247"/>
      <c r="BAY50" s="247"/>
      <c r="BAZ50" s="247"/>
      <c r="BBA50" s="248"/>
      <c r="BBB50" s="247">
        <v>0</v>
      </c>
      <c r="BBC50" s="247"/>
      <c r="BBD50" s="247"/>
      <c r="BBE50" s="247"/>
      <c r="BBF50" s="247"/>
      <c r="BBG50" s="247"/>
      <c r="BBH50" s="247"/>
      <c r="BBI50" s="247"/>
      <c r="BBJ50" s="247"/>
      <c r="BBK50" s="247"/>
      <c r="BBL50" s="247"/>
      <c r="BBM50" s="247">
        <v>0</v>
      </c>
      <c r="BBN50" s="247"/>
      <c r="BBO50" s="247"/>
      <c r="BBP50" s="247"/>
      <c r="BBQ50" s="247"/>
      <c r="BBR50" s="247"/>
      <c r="BBS50" s="247"/>
      <c r="BBT50" s="247"/>
      <c r="BBU50" s="247"/>
      <c r="BBV50" s="247"/>
      <c r="BBW50" s="247"/>
      <c r="BBX50" s="247"/>
      <c r="BBY50" s="247"/>
      <c r="BBZ50" s="247"/>
      <c r="BCA50" s="247"/>
      <c r="BCB50" s="247">
        <v>0</v>
      </c>
      <c r="BCC50" s="247"/>
      <c r="BCD50" s="247"/>
      <c r="BCE50" s="247"/>
      <c r="BCF50" s="247"/>
      <c r="BCG50" s="247"/>
      <c r="BCH50" s="247"/>
      <c r="BCI50" s="247"/>
      <c r="BCJ50" s="247"/>
      <c r="BCK50" s="247"/>
      <c r="BCL50" s="247"/>
      <c r="BCM50" s="247">
        <v>0</v>
      </c>
      <c r="BCN50" s="247"/>
      <c r="BCO50" s="247"/>
      <c r="BCP50" s="247"/>
      <c r="BCQ50" s="247"/>
      <c r="BCR50" s="247"/>
      <c r="BCS50" s="247"/>
      <c r="BCT50" s="247"/>
      <c r="BCU50" s="247"/>
      <c r="BCV50" s="247"/>
      <c r="BCW50" s="247"/>
      <c r="BCX50" s="247"/>
      <c r="BCY50" s="247"/>
      <c r="BCZ50" s="247"/>
      <c r="BDA50" s="248"/>
      <c r="BDB50" s="247">
        <v>0</v>
      </c>
      <c r="BDC50" s="247"/>
      <c r="BDD50" s="247"/>
      <c r="BDE50" s="247"/>
      <c r="BDF50" s="247"/>
      <c r="BDG50" s="247"/>
      <c r="BDH50" s="247"/>
      <c r="BDI50" s="247"/>
      <c r="BDJ50" s="247"/>
      <c r="BDK50" s="247"/>
      <c r="BDL50" s="247"/>
      <c r="BDM50" s="247">
        <v>0</v>
      </c>
      <c r="BDN50" s="247"/>
      <c r="BDO50" s="247"/>
      <c r="BDP50" s="247"/>
      <c r="BDQ50" s="247"/>
      <c r="BDR50" s="247"/>
      <c r="BDS50" s="247"/>
      <c r="BDT50" s="247"/>
      <c r="BDU50" s="247"/>
      <c r="BDV50" s="247"/>
      <c r="BDW50" s="247"/>
      <c r="BDX50" s="247"/>
      <c r="BDY50" s="247"/>
      <c r="BDZ50" s="247"/>
      <c r="BEA50" s="247"/>
      <c r="BEB50" s="247">
        <v>0</v>
      </c>
      <c r="BEC50" s="247"/>
      <c r="BED50" s="247"/>
      <c r="BEE50" s="247"/>
      <c r="BEF50" s="247"/>
      <c r="BEG50" s="247"/>
      <c r="BEH50" s="247"/>
      <c r="BEI50" s="247"/>
      <c r="BEJ50" s="247"/>
      <c r="BEK50" s="247"/>
      <c r="BEL50" s="247"/>
      <c r="BEM50" s="247">
        <v>0</v>
      </c>
      <c r="BEN50" s="247"/>
      <c r="BEO50" s="247"/>
      <c r="BEP50" s="247"/>
      <c r="BEQ50" s="247"/>
      <c r="BER50" s="247"/>
      <c r="BES50" s="247"/>
      <c r="BET50" s="247"/>
      <c r="BEU50" s="247"/>
      <c r="BEV50" s="247"/>
      <c r="BEW50" s="247"/>
      <c r="BEX50" s="247"/>
      <c r="BEY50" s="247"/>
      <c r="BEZ50" s="247"/>
      <c r="BFA50" s="248"/>
      <c r="BFB50" s="247">
        <v>0</v>
      </c>
      <c r="BFC50" s="247"/>
      <c r="BFD50" s="247"/>
      <c r="BFE50" s="247"/>
      <c r="BFF50" s="247"/>
      <c r="BFG50" s="247"/>
      <c r="BFH50" s="247"/>
      <c r="BFI50" s="247"/>
      <c r="BFJ50" s="247"/>
      <c r="BFK50" s="247"/>
      <c r="BFL50" s="247"/>
      <c r="BFM50" s="247">
        <v>0</v>
      </c>
      <c r="BFN50" s="247"/>
      <c r="BFO50" s="247"/>
      <c r="BFP50" s="247"/>
      <c r="BFQ50" s="247"/>
      <c r="BFR50" s="247"/>
      <c r="BFS50" s="247"/>
      <c r="BFT50" s="247"/>
      <c r="BFU50" s="247"/>
      <c r="BFV50" s="247"/>
      <c r="BFW50" s="247"/>
      <c r="BFX50" s="247"/>
      <c r="BFY50" s="247"/>
      <c r="BFZ50" s="247"/>
      <c r="BGA50" s="247"/>
      <c r="BGB50" s="247">
        <v>0</v>
      </c>
      <c r="BGC50" s="247"/>
      <c r="BGD50" s="247"/>
      <c r="BGE50" s="247"/>
      <c r="BGF50" s="247"/>
      <c r="BGG50" s="247"/>
      <c r="BGH50" s="247"/>
      <c r="BGI50" s="247"/>
      <c r="BGJ50" s="247"/>
      <c r="BGK50" s="247"/>
      <c r="BGL50" s="247"/>
      <c r="BGM50" s="247">
        <v>0</v>
      </c>
      <c r="BGN50" s="247"/>
      <c r="BGO50" s="247"/>
      <c r="BGP50" s="247"/>
      <c r="BGQ50" s="247"/>
      <c r="BGR50" s="247"/>
      <c r="BGS50" s="247"/>
      <c r="BGT50" s="247"/>
      <c r="BGU50" s="247"/>
      <c r="BGV50" s="247"/>
      <c r="BGW50" s="247"/>
      <c r="BGX50" s="247"/>
      <c r="BGY50" s="247"/>
      <c r="BGZ50" s="247"/>
      <c r="BHA50" s="248"/>
      <c r="BHB50" s="247">
        <v>0</v>
      </c>
      <c r="BHC50" s="247"/>
      <c r="BHD50" s="247"/>
      <c r="BHE50" s="247"/>
      <c r="BHF50" s="247"/>
      <c r="BHG50" s="247"/>
      <c r="BHH50" s="247"/>
      <c r="BHI50" s="247"/>
      <c r="BHJ50" s="247"/>
      <c r="BHK50" s="247"/>
      <c r="BHL50" s="247"/>
      <c r="BHM50" s="247">
        <v>0</v>
      </c>
      <c r="BHN50" s="247"/>
      <c r="BHO50" s="247"/>
      <c r="BHP50" s="247"/>
      <c r="BHQ50" s="247"/>
      <c r="BHR50" s="247"/>
      <c r="BHS50" s="247"/>
      <c r="BHT50" s="247"/>
      <c r="BHU50" s="247"/>
      <c r="BHV50" s="247"/>
      <c r="BHW50" s="247"/>
      <c r="BHX50" s="247"/>
      <c r="BHY50" s="247"/>
      <c r="BHZ50" s="247"/>
      <c r="BIA50" s="247"/>
      <c r="BIB50" s="247">
        <v>0</v>
      </c>
      <c r="BIC50" s="247"/>
      <c r="BID50" s="247"/>
      <c r="BIE50" s="247"/>
      <c r="BIF50" s="247"/>
      <c r="BIG50" s="247"/>
      <c r="BIH50" s="247"/>
      <c r="BII50" s="247"/>
      <c r="BIJ50" s="247"/>
      <c r="BIK50" s="247"/>
      <c r="BIL50" s="247"/>
      <c r="BIM50" s="247">
        <v>0</v>
      </c>
      <c r="BIN50" s="247"/>
      <c r="BIO50" s="247"/>
      <c r="BIP50" s="247"/>
      <c r="BIQ50" s="247"/>
      <c r="BIR50" s="247"/>
      <c r="BIS50" s="247"/>
      <c r="BIT50" s="247"/>
      <c r="BIU50" s="247"/>
      <c r="BIV50" s="247"/>
      <c r="BIW50" s="247"/>
      <c r="BIX50" s="247"/>
      <c r="BIY50" s="247"/>
      <c r="BIZ50" s="247"/>
      <c r="BJA50" s="248"/>
      <c r="BJB50" s="247">
        <v>0</v>
      </c>
      <c r="BJC50" s="247"/>
      <c r="BJD50" s="247"/>
      <c r="BJE50" s="247"/>
      <c r="BJF50" s="247"/>
      <c r="BJG50" s="247"/>
      <c r="BJH50" s="247"/>
      <c r="BJI50" s="247"/>
      <c r="BJJ50" s="247"/>
      <c r="BJK50" s="247"/>
      <c r="BJL50" s="247"/>
      <c r="BJM50" s="247">
        <v>0</v>
      </c>
      <c r="BJN50" s="247"/>
      <c r="BJO50" s="247"/>
      <c r="BJP50" s="247"/>
      <c r="BJQ50" s="247"/>
      <c r="BJR50" s="247"/>
      <c r="BJS50" s="247"/>
      <c r="BJT50" s="247"/>
      <c r="BJU50" s="247"/>
      <c r="BJV50" s="247"/>
      <c r="BJW50" s="247"/>
      <c r="BJX50" s="247"/>
      <c r="BJY50" s="247"/>
      <c r="BJZ50" s="247"/>
      <c r="BKA50" s="247"/>
      <c r="BKB50" s="247">
        <v>0</v>
      </c>
      <c r="BKC50" s="247"/>
      <c r="BKD50" s="247"/>
      <c r="BKE50" s="247"/>
      <c r="BKF50" s="247"/>
      <c r="BKG50" s="247"/>
      <c r="BKH50" s="247"/>
      <c r="BKI50" s="247"/>
      <c r="BKJ50" s="247"/>
      <c r="BKK50" s="247"/>
      <c r="BKL50" s="247"/>
      <c r="BKM50" s="247">
        <v>0</v>
      </c>
      <c r="BKN50" s="247"/>
      <c r="BKO50" s="247"/>
      <c r="BKP50" s="247"/>
      <c r="BKQ50" s="247"/>
      <c r="BKR50" s="247"/>
      <c r="BKS50" s="247"/>
      <c r="BKT50" s="247"/>
      <c r="BKU50" s="247"/>
      <c r="BKV50" s="247"/>
      <c r="BKW50" s="247"/>
      <c r="BKX50" s="247"/>
      <c r="BKY50" s="247"/>
      <c r="BKZ50" s="247"/>
      <c r="BLA50" s="248"/>
      <c r="BLB50" s="247">
        <v>630.6</v>
      </c>
      <c r="BLC50" s="247"/>
      <c r="BLD50" s="247"/>
      <c r="BLE50" s="247"/>
      <c r="BLF50" s="247"/>
      <c r="BLG50" s="247"/>
      <c r="BLH50" s="247"/>
      <c r="BLI50" s="247"/>
      <c r="BLJ50" s="247"/>
      <c r="BLK50" s="247"/>
      <c r="BLL50" s="247"/>
      <c r="BLM50" s="247">
        <f>1700+630.6</f>
        <v>2330.6</v>
      </c>
      <c r="BLN50" s="247"/>
      <c r="BLO50" s="247"/>
      <c r="BLP50" s="247"/>
      <c r="BLQ50" s="247"/>
      <c r="BLR50" s="247"/>
      <c r="BLS50" s="247"/>
      <c r="BLT50" s="247"/>
      <c r="BLU50" s="247"/>
      <c r="BLV50" s="247"/>
      <c r="BLW50" s="247"/>
      <c r="BLX50" s="247"/>
      <c r="BLY50" s="247"/>
      <c r="BLZ50" s="247"/>
      <c r="BMA50" s="247"/>
      <c r="BMB50" s="247">
        <v>0</v>
      </c>
      <c r="BMC50" s="247"/>
      <c r="BMD50" s="247"/>
      <c r="BME50" s="247"/>
      <c r="BMF50" s="247"/>
      <c r="BMG50" s="247"/>
      <c r="BMH50" s="247"/>
      <c r="BMI50" s="247"/>
      <c r="BMJ50" s="247"/>
      <c r="BMK50" s="247"/>
      <c r="BML50" s="247"/>
      <c r="BMM50" s="247">
        <v>0</v>
      </c>
      <c r="BMN50" s="247"/>
      <c r="BMO50" s="247"/>
      <c r="BMP50" s="247"/>
      <c r="BMQ50" s="247"/>
      <c r="BMR50" s="247"/>
      <c r="BMS50" s="247"/>
      <c r="BMT50" s="247"/>
      <c r="BMU50" s="247"/>
      <c r="BMV50" s="247"/>
      <c r="BMW50" s="247"/>
      <c r="BMX50" s="247"/>
      <c r="BMY50" s="247"/>
      <c r="BMZ50" s="247"/>
      <c r="BNA50" s="248"/>
      <c r="BNB50" s="31"/>
      <c r="BNC50" s="31"/>
      <c r="BND50" s="31"/>
      <c r="BNE50" s="31"/>
      <c r="BNF50" s="31"/>
      <c r="BNG50" s="31"/>
      <c r="BNH50" s="31"/>
      <c r="BNI50" s="31"/>
      <c r="BNJ50" s="31"/>
      <c r="BNK50" s="31"/>
      <c r="BNL50" s="31"/>
      <c r="BNM50" s="31"/>
      <c r="BNN50" s="31"/>
      <c r="BNO50" s="31"/>
      <c r="BNP50" s="31"/>
      <c r="BNQ50" s="31"/>
      <c r="BNR50" s="31"/>
      <c r="BNS50" s="31"/>
      <c r="BNT50" s="31"/>
      <c r="BNU50" s="31"/>
      <c r="BNV50" s="31"/>
      <c r="BNW50" s="31"/>
      <c r="BNX50" s="31"/>
      <c r="BNY50" s="31"/>
      <c r="BNZ50" s="31"/>
      <c r="BOA50" s="31"/>
      <c r="BOB50" s="31"/>
      <c r="BOC50" s="31"/>
      <c r="BOD50" s="31"/>
      <c r="BOE50" s="31"/>
      <c r="BOF50" s="31"/>
      <c r="BOG50" s="31"/>
      <c r="BOH50" s="31"/>
      <c r="BOI50" s="31"/>
      <c r="BOJ50" s="31"/>
      <c r="BOK50" s="31"/>
      <c r="BOL50" s="31"/>
      <c r="BOM50" s="31"/>
      <c r="BON50" s="31"/>
      <c r="BOO50" s="31"/>
      <c r="BOP50" s="31"/>
      <c r="BOQ50" s="31"/>
      <c r="BOR50" s="31"/>
      <c r="BOS50" s="31"/>
      <c r="BOT50" s="31"/>
      <c r="BOU50" s="31"/>
      <c r="BOV50" s="31"/>
      <c r="BOW50" s="31"/>
      <c r="BOX50" s="31"/>
      <c r="BOY50" s="31"/>
      <c r="BOZ50" s="31"/>
      <c r="BPA50" s="31"/>
    </row>
    <row r="51" spans="1:1769" s="21" customFormat="1" ht="12.75" customHeight="1">
      <c r="A51" s="263" t="s">
        <v>55</v>
      </c>
      <c r="B51" s="264"/>
      <c r="C51" s="264"/>
      <c r="D51" s="264"/>
      <c r="E51" s="264"/>
      <c r="F51" s="264"/>
      <c r="G51" s="264"/>
      <c r="H51" s="264"/>
      <c r="I51" s="264"/>
      <c r="J51" s="264"/>
      <c r="K51" s="264"/>
      <c r="L51" s="264"/>
      <c r="M51" s="264"/>
      <c r="N51" s="264"/>
      <c r="O51" s="264"/>
      <c r="P51" s="264"/>
      <c r="Q51" s="264"/>
      <c r="R51" s="264"/>
      <c r="S51" s="264"/>
      <c r="T51" s="264"/>
      <c r="U51" s="264"/>
      <c r="V51" s="264"/>
      <c r="W51" s="264"/>
      <c r="X51" s="264"/>
      <c r="Y51" s="264"/>
      <c r="Z51" s="264"/>
      <c r="AA51" s="264"/>
      <c r="AB51" s="264"/>
      <c r="AC51" s="264"/>
      <c r="AD51" s="264"/>
      <c r="AE51" s="264"/>
      <c r="AF51" s="264"/>
      <c r="AG51" s="264"/>
      <c r="AH51" s="264"/>
      <c r="AI51" s="264"/>
      <c r="AJ51" s="264"/>
      <c r="AK51" s="264"/>
      <c r="AL51" s="264"/>
      <c r="AM51" s="264"/>
      <c r="AN51" s="264"/>
      <c r="AO51" s="264"/>
      <c r="AP51" s="264"/>
      <c r="AQ51" s="264"/>
      <c r="AR51" s="264"/>
      <c r="AS51" s="250" t="s">
        <v>65</v>
      </c>
      <c r="AT51" s="251"/>
      <c r="AU51" s="251"/>
      <c r="AV51" s="251"/>
      <c r="AW51" s="251"/>
      <c r="AX51" s="251"/>
      <c r="AY51" s="251"/>
      <c r="AZ51" s="251"/>
      <c r="BA51" s="251"/>
      <c r="BB51" s="247">
        <f>DB51+FB51+HB51+JB51+LB51+NB51+PB51+RB51+TB51+VB51+XB51+ZB51+ABB51+ADB51+AFB51+AHB51+AJB51+ALB51+ANB51+APB51+ARB51+ATB51+AVB51+AXB51+AZB51+BBB51+BDB51+BFB51+BHB51+BJB51+BLB51</f>
        <v>1868514.5000000002</v>
      </c>
      <c r="BC51" s="247"/>
      <c r="BD51" s="247"/>
      <c r="BE51" s="247"/>
      <c r="BF51" s="247"/>
      <c r="BG51" s="247"/>
      <c r="BH51" s="247"/>
      <c r="BI51" s="247"/>
      <c r="BJ51" s="247"/>
      <c r="BK51" s="247"/>
      <c r="BL51" s="247"/>
      <c r="BM51" s="247">
        <f>DM51+FM51+HM51+JM51+LM51+NM51+PM51+RM51+TM51+VM51+XM51+ZM51+ABM51+ADM51+AFM51+AHM51+AJM51+ALM51+ANM51+APM51+ARM51+ATM51+AVM51+AXM51+AZM51+BBM51+BDM51+BFM51+BHM51+BJM51+BLM51</f>
        <v>4535525.8900000006</v>
      </c>
      <c r="BN51" s="247"/>
      <c r="BO51" s="247"/>
      <c r="BP51" s="247"/>
      <c r="BQ51" s="247"/>
      <c r="BR51" s="247"/>
      <c r="BS51" s="247"/>
      <c r="BT51" s="247"/>
      <c r="BU51" s="247"/>
      <c r="BV51" s="247"/>
      <c r="BW51" s="247"/>
      <c r="BX51" s="247"/>
      <c r="BY51" s="247"/>
      <c r="BZ51" s="247"/>
      <c r="CA51" s="247"/>
      <c r="CB51" s="247">
        <f>EB51+GB51+IB51+KB51+MB51+OB51+QB51+SB51+UB51+WB51+YB51+AAB51+ACB51+AEB51+AGB51+AIB51+AKB51+AMB51+AOB51+AQB51+ASB51+AUB51+AWB51+AYB51+BAB51+BCB51+BEB51+BGB51+BIB51+BKB51+BMB51</f>
        <v>1381733.36</v>
      </c>
      <c r="CC51" s="247"/>
      <c r="CD51" s="247"/>
      <c r="CE51" s="247"/>
      <c r="CF51" s="247"/>
      <c r="CG51" s="247"/>
      <c r="CH51" s="247"/>
      <c r="CI51" s="247"/>
      <c r="CJ51" s="247"/>
      <c r="CK51" s="247"/>
      <c r="CL51" s="247"/>
      <c r="CM51" s="247">
        <f>EM51+GM51+IM51+KM51+MM51+OM51+QM51+SM51+UM51+WM51+YM51+AAM51+ACM51+AEM51+AGM51+AIM51+AKM51+AMM51+AOM51+AQM51+ASM51+AUM51+AWM51+AYM51+BAM51+BCM51+BEM51+BGM51+BIM51+BKM51+BMM51</f>
        <v>3964489.85</v>
      </c>
      <c r="CN51" s="247"/>
      <c r="CO51" s="247"/>
      <c r="CP51" s="247"/>
      <c r="CQ51" s="247"/>
      <c r="CR51" s="247"/>
      <c r="CS51" s="247"/>
      <c r="CT51" s="247"/>
      <c r="CU51" s="247"/>
      <c r="CV51" s="247"/>
      <c r="CW51" s="247"/>
      <c r="CX51" s="247"/>
      <c r="CY51" s="247"/>
      <c r="CZ51" s="247"/>
      <c r="DA51" s="248"/>
      <c r="DB51" s="247">
        <v>0</v>
      </c>
      <c r="DC51" s="247"/>
      <c r="DD51" s="247"/>
      <c r="DE51" s="247"/>
      <c r="DF51" s="247"/>
      <c r="DG51" s="247"/>
      <c r="DH51" s="247"/>
      <c r="DI51" s="247"/>
      <c r="DJ51" s="247"/>
      <c r="DK51" s="247"/>
      <c r="DL51" s="247"/>
      <c r="DM51" s="247">
        <v>33004.9</v>
      </c>
      <c r="DN51" s="247"/>
      <c r="DO51" s="247"/>
      <c r="DP51" s="247"/>
      <c r="DQ51" s="247"/>
      <c r="DR51" s="247"/>
      <c r="DS51" s="247"/>
      <c r="DT51" s="247"/>
      <c r="DU51" s="247"/>
      <c r="DV51" s="247"/>
      <c r="DW51" s="247"/>
      <c r="DX51" s="247"/>
      <c r="DY51" s="247"/>
      <c r="DZ51" s="247"/>
      <c r="EA51" s="247"/>
      <c r="EB51" s="247">
        <v>0</v>
      </c>
      <c r="EC51" s="247"/>
      <c r="ED51" s="247"/>
      <c r="EE51" s="247"/>
      <c r="EF51" s="247"/>
      <c r="EG51" s="247"/>
      <c r="EH51" s="247"/>
      <c r="EI51" s="247"/>
      <c r="EJ51" s="247"/>
      <c r="EK51" s="247"/>
      <c r="EL51" s="247"/>
      <c r="EM51" s="247">
        <v>33004.9</v>
      </c>
      <c r="EN51" s="247"/>
      <c r="EO51" s="247"/>
      <c r="EP51" s="247"/>
      <c r="EQ51" s="247"/>
      <c r="ER51" s="247"/>
      <c r="ES51" s="247"/>
      <c r="ET51" s="247"/>
      <c r="EU51" s="247"/>
      <c r="EV51" s="247"/>
      <c r="EW51" s="247"/>
      <c r="EX51" s="247"/>
      <c r="EY51" s="247"/>
      <c r="EZ51" s="247"/>
      <c r="FA51" s="248"/>
      <c r="FB51" s="247">
        <v>137532.78</v>
      </c>
      <c r="FC51" s="247"/>
      <c r="FD51" s="247"/>
      <c r="FE51" s="247"/>
      <c r="FF51" s="247"/>
      <c r="FG51" s="247"/>
      <c r="FH51" s="247"/>
      <c r="FI51" s="247"/>
      <c r="FJ51" s="247"/>
      <c r="FK51" s="247"/>
      <c r="FL51" s="247"/>
      <c r="FM51" s="247">
        <v>185359.78</v>
      </c>
      <c r="FN51" s="247"/>
      <c r="FO51" s="247"/>
      <c r="FP51" s="247"/>
      <c r="FQ51" s="247"/>
      <c r="FR51" s="247"/>
      <c r="FS51" s="247"/>
      <c r="FT51" s="247"/>
      <c r="FU51" s="247"/>
      <c r="FV51" s="247"/>
      <c r="FW51" s="247"/>
      <c r="FX51" s="247"/>
      <c r="FY51" s="247"/>
      <c r="FZ51" s="247"/>
      <c r="GA51" s="247"/>
      <c r="GB51" s="247">
        <v>137532.78</v>
      </c>
      <c r="GC51" s="247"/>
      <c r="GD51" s="247"/>
      <c r="GE51" s="247"/>
      <c r="GF51" s="247"/>
      <c r="GG51" s="247"/>
      <c r="GH51" s="247"/>
      <c r="GI51" s="247"/>
      <c r="GJ51" s="247"/>
      <c r="GK51" s="247"/>
      <c r="GL51" s="247"/>
      <c r="GM51" s="247">
        <v>185359.78</v>
      </c>
      <c r="GN51" s="247"/>
      <c r="GO51" s="247"/>
      <c r="GP51" s="247"/>
      <c r="GQ51" s="247"/>
      <c r="GR51" s="247"/>
      <c r="GS51" s="247"/>
      <c r="GT51" s="247"/>
      <c r="GU51" s="247"/>
      <c r="GV51" s="247"/>
      <c r="GW51" s="247"/>
      <c r="GX51" s="247"/>
      <c r="GY51" s="247"/>
      <c r="GZ51" s="247"/>
      <c r="HA51" s="248"/>
      <c r="HB51" s="247">
        <v>9861.67</v>
      </c>
      <c r="HC51" s="247"/>
      <c r="HD51" s="247"/>
      <c r="HE51" s="247"/>
      <c r="HF51" s="247"/>
      <c r="HG51" s="247"/>
      <c r="HH51" s="247"/>
      <c r="HI51" s="247"/>
      <c r="HJ51" s="247"/>
      <c r="HK51" s="247"/>
      <c r="HL51" s="247"/>
      <c r="HM51" s="247">
        <v>22527.67</v>
      </c>
      <c r="HN51" s="247"/>
      <c r="HO51" s="247"/>
      <c r="HP51" s="247"/>
      <c r="HQ51" s="247"/>
      <c r="HR51" s="247"/>
      <c r="HS51" s="247"/>
      <c r="HT51" s="247"/>
      <c r="HU51" s="247"/>
      <c r="HV51" s="247"/>
      <c r="HW51" s="247"/>
      <c r="HX51" s="247"/>
      <c r="HY51" s="247"/>
      <c r="HZ51" s="247"/>
      <c r="IA51" s="247"/>
      <c r="IB51" s="247">
        <v>9861.67</v>
      </c>
      <c r="IC51" s="247"/>
      <c r="ID51" s="247"/>
      <c r="IE51" s="247"/>
      <c r="IF51" s="247"/>
      <c r="IG51" s="247"/>
      <c r="IH51" s="247"/>
      <c r="II51" s="247"/>
      <c r="IJ51" s="247"/>
      <c r="IK51" s="247"/>
      <c r="IL51" s="247"/>
      <c r="IM51" s="247">
        <v>22527.67</v>
      </c>
      <c r="IN51" s="247"/>
      <c r="IO51" s="247"/>
      <c r="IP51" s="247"/>
      <c r="IQ51" s="247"/>
      <c r="IR51" s="247"/>
      <c r="IS51" s="247"/>
      <c r="IT51" s="247"/>
      <c r="IU51" s="247"/>
      <c r="IV51" s="247"/>
      <c r="IW51" s="247"/>
      <c r="IX51" s="247"/>
      <c r="IY51" s="247"/>
      <c r="IZ51" s="247"/>
      <c r="JA51" s="248"/>
      <c r="JB51" s="247">
        <v>64792.85</v>
      </c>
      <c r="JC51" s="247"/>
      <c r="JD51" s="247"/>
      <c r="JE51" s="247"/>
      <c r="JF51" s="247"/>
      <c r="JG51" s="247"/>
      <c r="JH51" s="247"/>
      <c r="JI51" s="247"/>
      <c r="JJ51" s="247"/>
      <c r="JK51" s="247"/>
      <c r="JL51" s="247"/>
      <c r="JM51" s="247">
        <v>102185.85</v>
      </c>
      <c r="JN51" s="247"/>
      <c r="JO51" s="247"/>
      <c r="JP51" s="247"/>
      <c r="JQ51" s="247"/>
      <c r="JR51" s="247"/>
      <c r="JS51" s="247"/>
      <c r="JT51" s="247"/>
      <c r="JU51" s="247"/>
      <c r="JV51" s="247"/>
      <c r="JW51" s="247"/>
      <c r="JX51" s="247"/>
      <c r="JY51" s="247"/>
      <c r="JZ51" s="247"/>
      <c r="KA51" s="247"/>
      <c r="KB51" s="247">
        <v>64792.85</v>
      </c>
      <c r="KC51" s="247"/>
      <c r="KD51" s="247"/>
      <c r="KE51" s="247"/>
      <c r="KF51" s="247"/>
      <c r="KG51" s="247"/>
      <c r="KH51" s="247"/>
      <c r="KI51" s="247"/>
      <c r="KJ51" s="247"/>
      <c r="KK51" s="247"/>
      <c r="KL51" s="247"/>
      <c r="KM51" s="247">
        <v>102185.85</v>
      </c>
      <c r="KN51" s="247"/>
      <c r="KO51" s="247"/>
      <c r="KP51" s="247"/>
      <c r="KQ51" s="247"/>
      <c r="KR51" s="247"/>
      <c r="KS51" s="247"/>
      <c r="KT51" s="247"/>
      <c r="KU51" s="247"/>
      <c r="KV51" s="247"/>
      <c r="KW51" s="247"/>
      <c r="KX51" s="247"/>
      <c r="KY51" s="247"/>
      <c r="KZ51" s="247"/>
      <c r="LA51" s="248"/>
      <c r="LB51" s="247">
        <v>21000.73</v>
      </c>
      <c r="LC51" s="247"/>
      <c r="LD51" s="247"/>
      <c r="LE51" s="247"/>
      <c r="LF51" s="247"/>
      <c r="LG51" s="247"/>
      <c r="LH51" s="247"/>
      <c r="LI51" s="247"/>
      <c r="LJ51" s="247"/>
      <c r="LK51" s="247"/>
      <c r="LL51" s="247"/>
      <c r="LM51" s="247">
        <v>60983.87</v>
      </c>
      <c r="LN51" s="247"/>
      <c r="LO51" s="247"/>
      <c r="LP51" s="247"/>
      <c r="LQ51" s="247"/>
      <c r="LR51" s="247"/>
      <c r="LS51" s="247"/>
      <c r="LT51" s="247"/>
      <c r="LU51" s="247"/>
      <c r="LV51" s="247"/>
      <c r="LW51" s="247"/>
      <c r="LX51" s="247"/>
      <c r="LY51" s="247"/>
      <c r="LZ51" s="247"/>
      <c r="MA51" s="247"/>
      <c r="MB51" s="247">
        <v>21000.73</v>
      </c>
      <c r="MC51" s="247"/>
      <c r="MD51" s="247"/>
      <c r="ME51" s="247"/>
      <c r="MF51" s="247"/>
      <c r="MG51" s="247"/>
      <c r="MH51" s="247"/>
      <c r="MI51" s="247"/>
      <c r="MJ51" s="247"/>
      <c r="MK51" s="247"/>
      <c r="ML51" s="247"/>
      <c r="MM51" s="247">
        <v>60983.87</v>
      </c>
      <c r="MN51" s="247"/>
      <c r="MO51" s="247"/>
      <c r="MP51" s="247"/>
      <c r="MQ51" s="247"/>
      <c r="MR51" s="247"/>
      <c r="MS51" s="247"/>
      <c r="MT51" s="247"/>
      <c r="MU51" s="247"/>
      <c r="MV51" s="247"/>
      <c r="MW51" s="247"/>
      <c r="MX51" s="247"/>
      <c r="MY51" s="247"/>
      <c r="MZ51" s="247"/>
      <c r="NA51" s="248"/>
      <c r="NB51" s="247">
        <v>11037.69</v>
      </c>
      <c r="NC51" s="247"/>
      <c r="ND51" s="247"/>
      <c r="NE51" s="247"/>
      <c r="NF51" s="247"/>
      <c r="NG51" s="247"/>
      <c r="NH51" s="247"/>
      <c r="NI51" s="247"/>
      <c r="NJ51" s="247"/>
      <c r="NK51" s="247"/>
      <c r="NL51" s="247"/>
      <c r="NM51" s="247">
        <v>29137.69</v>
      </c>
      <c r="NN51" s="247"/>
      <c r="NO51" s="247"/>
      <c r="NP51" s="247"/>
      <c r="NQ51" s="247"/>
      <c r="NR51" s="247"/>
      <c r="NS51" s="247"/>
      <c r="NT51" s="247"/>
      <c r="NU51" s="247"/>
      <c r="NV51" s="247"/>
      <c r="NW51" s="247"/>
      <c r="NX51" s="247"/>
      <c r="NY51" s="247"/>
      <c r="NZ51" s="247"/>
      <c r="OA51" s="247"/>
      <c r="OB51" s="247">
        <v>11037.69</v>
      </c>
      <c r="OC51" s="247"/>
      <c r="OD51" s="247"/>
      <c r="OE51" s="247"/>
      <c r="OF51" s="247"/>
      <c r="OG51" s="247"/>
      <c r="OH51" s="247"/>
      <c r="OI51" s="247"/>
      <c r="OJ51" s="247"/>
      <c r="OK51" s="247"/>
      <c r="OL51" s="247"/>
      <c r="OM51" s="247">
        <v>29137.69</v>
      </c>
      <c r="ON51" s="247"/>
      <c r="OO51" s="247"/>
      <c r="OP51" s="247"/>
      <c r="OQ51" s="247"/>
      <c r="OR51" s="247"/>
      <c r="OS51" s="247"/>
      <c r="OT51" s="247"/>
      <c r="OU51" s="247"/>
      <c r="OV51" s="247"/>
      <c r="OW51" s="247"/>
      <c r="OX51" s="247"/>
      <c r="OY51" s="247"/>
      <c r="OZ51" s="247"/>
      <c r="PA51" s="248"/>
      <c r="PB51" s="247">
        <f>16891.11+0.65</f>
        <v>16891.760000000002</v>
      </c>
      <c r="PC51" s="247"/>
      <c r="PD51" s="247"/>
      <c r="PE51" s="247"/>
      <c r="PF51" s="247"/>
      <c r="PG51" s="247"/>
      <c r="PH51" s="247"/>
      <c r="PI51" s="247"/>
      <c r="PJ51" s="247"/>
      <c r="PK51" s="247"/>
      <c r="PL51" s="247"/>
      <c r="PM51" s="247">
        <f>66541.11+0.65</f>
        <v>66541.759999999995</v>
      </c>
      <c r="PN51" s="247"/>
      <c r="PO51" s="247"/>
      <c r="PP51" s="247"/>
      <c r="PQ51" s="247"/>
      <c r="PR51" s="247"/>
      <c r="PS51" s="247"/>
      <c r="PT51" s="247"/>
      <c r="PU51" s="247"/>
      <c r="PV51" s="247"/>
      <c r="PW51" s="247"/>
      <c r="PX51" s="247"/>
      <c r="PY51" s="247"/>
      <c r="PZ51" s="247"/>
      <c r="QA51" s="247"/>
      <c r="QB51" s="247">
        <f>16891.11+0.65</f>
        <v>16891.760000000002</v>
      </c>
      <c r="QC51" s="247"/>
      <c r="QD51" s="247"/>
      <c r="QE51" s="247"/>
      <c r="QF51" s="247"/>
      <c r="QG51" s="247"/>
      <c r="QH51" s="247"/>
      <c r="QI51" s="247"/>
      <c r="QJ51" s="247"/>
      <c r="QK51" s="247"/>
      <c r="QL51" s="247"/>
      <c r="QM51" s="247">
        <f>66541.11+0.65</f>
        <v>66541.759999999995</v>
      </c>
      <c r="QN51" s="247"/>
      <c r="QO51" s="247"/>
      <c r="QP51" s="247"/>
      <c r="QQ51" s="247"/>
      <c r="QR51" s="247"/>
      <c r="QS51" s="247"/>
      <c r="QT51" s="247"/>
      <c r="QU51" s="247"/>
      <c r="QV51" s="247"/>
      <c r="QW51" s="247"/>
      <c r="QX51" s="247"/>
      <c r="QY51" s="247"/>
      <c r="QZ51" s="247"/>
      <c r="RA51" s="248"/>
      <c r="RB51" s="247">
        <v>24356.880000000001</v>
      </c>
      <c r="RC51" s="247"/>
      <c r="RD51" s="247"/>
      <c r="RE51" s="247"/>
      <c r="RF51" s="247"/>
      <c r="RG51" s="247"/>
      <c r="RH51" s="247"/>
      <c r="RI51" s="247"/>
      <c r="RJ51" s="247"/>
      <c r="RK51" s="247"/>
      <c r="RL51" s="247"/>
      <c r="RM51" s="247">
        <v>57352.88</v>
      </c>
      <c r="RN51" s="247"/>
      <c r="RO51" s="247"/>
      <c r="RP51" s="247"/>
      <c r="RQ51" s="247"/>
      <c r="RR51" s="247"/>
      <c r="RS51" s="247"/>
      <c r="RT51" s="247"/>
      <c r="RU51" s="247"/>
      <c r="RV51" s="247"/>
      <c r="RW51" s="247"/>
      <c r="RX51" s="247"/>
      <c r="RY51" s="247"/>
      <c r="RZ51" s="247"/>
      <c r="SA51" s="247"/>
      <c r="SB51" s="247">
        <v>24356.880000000001</v>
      </c>
      <c r="SC51" s="247"/>
      <c r="SD51" s="247"/>
      <c r="SE51" s="247"/>
      <c r="SF51" s="247"/>
      <c r="SG51" s="247"/>
      <c r="SH51" s="247"/>
      <c r="SI51" s="247"/>
      <c r="SJ51" s="247"/>
      <c r="SK51" s="247"/>
      <c r="SL51" s="247"/>
      <c r="SM51" s="247">
        <v>57352.88</v>
      </c>
      <c r="SN51" s="247"/>
      <c r="SO51" s="247"/>
      <c r="SP51" s="247"/>
      <c r="SQ51" s="247"/>
      <c r="SR51" s="247"/>
      <c r="SS51" s="247"/>
      <c r="ST51" s="247"/>
      <c r="SU51" s="247"/>
      <c r="SV51" s="247"/>
      <c r="SW51" s="247"/>
      <c r="SX51" s="247"/>
      <c r="SY51" s="247"/>
      <c r="SZ51" s="247"/>
      <c r="TA51" s="248"/>
      <c r="TB51" s="247">
        <v>14356.43</v>
      </c>
      <c r="TC51" s="247"/>
      <c r="TD51" s="247"/>
      <c r="TE51" s="247"/>
      <c r="TF51" s="247"/>
      <c r="TG51" s="247"/>
      <c r="TH51" s="247"/>
      <c r="TI51" s="247"/>
      <c r="TJ51" s="247"/>
      <c r="TK51" s="247"/>
      <c r="TL51" s="247"/>
      <c r="TM51" s="247">
        <v>56441.67</v>
      </c>
      <c r="TN51" s="247"/>
      <c r="TO51" s="247"/>
      <c r="TP51" s="247"/>
      <c r="TQ51" s="247"/>
      <c r="TR51" s="247"/>
      <c r="TS51" s="247"/>
      <c r="TT51" s="247"/>
      <c r="TU51" s="247"/>
      <c r="TV51" s="247"/>
      <c r="TW51" s="247"/>
      <c r="TX51" s="247"/>
      <c r="TY51" s="247"/>
      <c r="TZ51" s="247"/>
      <c r="UA51" s="247"/>
      <c r="UB51" s="247">
        <v>14356.43</v>
      </c>
      <c r="UC51" s="247"/>
      <c r="UD51" s="247"/>
      <c r="UE51" s="247"/>
      <c r="UF51" s="247"/>
      <c r="UG51" s="247"/>
      <c r="UH51" s="247"/>
      <c r="UI51" s="247"/>
      <c r="UJ51" s="247"/>
      <c r="UK51" s="247"/>
      <c r="UL51" s="247"/>
      <c r="UM51" s="247">
        <v>56441.67</v>
      </c>
      <c r="UN51" s="247"/>
      <c r="UO51" s="247"/>
      <c r="UP51" s="247"/>
      <c r="UQ51" s="247"/>
      <c r="UR51" s="247"/>
      <c r="US51" s="247"/>
      <c r="UT51" s="247"/>
      <c r="UU51" s="247"/>
      <c r="UV51" s="247"/>
      <c r="UW51" s="247"/>
      <c r="UX51" s="247"/>
      <c r="UY51" s="247"/>
      <c r="UZ51" s="247"/>
      <c r="VA51" s="248"/>
      <c r="VB51" s="247">
        <v>3640</v>
      </c>
      <c r="VC51" s="247"/>
      <c r="VD51" s="247"/>
      <c r="VE51" s="247"/>
      <c r="VF51" s="247"/>
      <c r="VG51" s="247"/>
      <c r="VH51" s="247"/>
      <c r="VI51" s="247"/>
      <c r="VJ51" s="247"/>
      <c r="VK51" s="247"/>
      <c r="VL51" s="247"/>
      <c r="VM51" s="247">
        <v>8750</v>
      </c>
      <c r="VN51" s="247"/>
      <c r="VO51" s="247"/>
      <c r="VP51" s="247"/>
      <c r="VQ51" s="247"/>
      <c r="VR51" s="247"/>
      <c r="VS51" s="247"/>
      <c r="VT51" s="247"/>
      <c r="VU51" s="247"/>
      <c r="VV51" s="247"/>
      <c r="VW51" s="247"/>
      <c r="VX51" s="247"/>
      <c r="VY51" s="247"/>
      <c r="VZ51" s="247"/>
      <c r="WA51" s="247"/>
      <c r="WB51" s="247">
        <v>3640</v>
      </c>
      <c r="WC51" s="247"/>
      <c r="WD51" s="247"/>
      <c r="WE51" s="247"/>
      <c r="WF51" s="247"/>
      <c r="WG51" s="247"/>
      <c r="WH51" s="247"/>
      <c r="WI51" s="247"/>
      <c r="WJ51" s="247"/>
      <c r="WK51" s="247"/>
      <c r="WL51" s="247"/>
      <c r="WM51" s="247">
        <v>8750</v>
      </c>
      <c r="WN51" s="247"/>
      <c r="WO51" s="247"/>
      <c r="WP51" s="247"/>
      <c r="WQ51" s="247"/>
      <c r="WR51" s="247"/>
      <c r="WS51" s="247"/>
      <c r="WT51" s="247"/>
      <c r="WU51" s="247"/>
      <c r="WV51" s="247"/>
      <c r="WW51" s="247"/>
      <c r="WX51" s="247"/>
      <c r="WY51" s="247"/>
      <c r="WZ51" s="247"/>
      <c r="XA51" s="248"/>
      <c r="XB51" s="247">
        <v>9283.9</v>
      </c>
      <c r="XC51" s="247"/>
      <c r="XD51" s="247"/>
      <c r="XE51" s="247"/>
      <c r="XF51" s="247"/>
      <c r="XG51" s="247"/>
      <c r="XH51" s="247"/>
      <c r="XI51" s="247"/>
      <c r="XJ51" s="247"/>
      <c r="XK51" s="247"/>
      <c r="XL51" s="247"/>
      <c r="XM51" s="247">
        <v>17435.62</v>
      </c>
      <c r="XN51" s="247"/>
      <c r="XO51" s="247"/>
      <c r="XP51" s="247"/>
      <c r="XQ51" s="247"/>
      <c r="XR51" s="247"/>
      <c r="XS51" s="247"/>
      <c r="XT51" s="247"/>
      <c r="XU51" s="247"/>
      <c r="XV51" s="247"/>
      <c r="XW51" s="247"/>
      <c r="XX51" s="247"/>
      <c r="XY51" s="247"/>
      <c r="XZ51" s="247"/>
      <c r="YA51" s="247"/>
      <c r="YB51" s="247">
        <v>9283.9</v>
      </c>
      <c r="YC51" s="247"/>
      <c r="YD51" s="247"/>
      <c r="YE51" s="247"/>
      <c r="YF51" s="247"/>
      <c r="YG51" s="247"/>
      <c r="YH51" s="247"/>
      <c r="YI51" s="247"/>
      <c r="YJ51" s="247"/>
      <c r="YK51" s="247"/>
      <c r="YL51" s="247"/>
      <c r="YM51" s="247">
        <v>17435.62</v>
      </c>
      <c r="YN51" s="247"/>
      <c r="YO51" s="247"/>
      <c r="YP51" s="247"/>
      <c r="YQ51" s="247"/>
      <c r="YR51" s="247"/>
      <c r="YS51" s="247"/>
      <c r="YT51" s="247"/>
      <c r="YU51" s="247"/>
      <c r="YV51" s="247"/>
      <c r="YW51" s="247"/>
      <c r="YX51" s="247"/>
      <c r="YY51" s="247"/>
      <c r="YZ51" s="247"/>
      <c r="ZA51" s="248"/>
      <c r="ZB51" s="247">
        <v>21875.39</v>
      </c>
      <c r="ZC51" s="247"/>
      <c r="ZD51" s="247"/>
      <c r="ZE51" s="247"/>
      <c r="ZF51" s="247"/>
      <c r="ZG51" s="247"/>
      <c r="ZH51" s="247"/>
      <c r="ZI51" s="247"/>
      <c r="ZJ51" s="247"/>
      <c r="ZK51" s="247"/>
      <c r="ZL51" s="247"/>
      <c r="ZM51" s="247">
        <v>45941.64</v>
      </c>
      <c r="ZN51" s="247"/>
      <c r="ZO51" s="247"/>
      <c r="ZP51" s="247"/>
      <c r="ZQ51" s="247"/>
      <c r="ZR51" s="247"/>
      <c r="ZS51" s="247"/>
      <c r="ZT51" s="247"/>
      <c r="ZU51" s="247"/>
      <c r="ZV51" s="247"/>
      <c r="ZW51" s="247"/>
      <c r="ZX51" s="247"/>
      <c r="ZY51" s="247"/>
      <c r="ZZ51" s="247"/>
      <c r="AAA51" s="247"/>
      <c r="AAB51" s="247">
        <v>21875.39</v>
      </c>
      <c r="AAC51" s="247"/>
      <c r="AAD51" s="247"/>
      <c r="AAE51" s="247"/>
      <c r="AAF51" s="247"/>
      <c r="AAG51" s="247"/>
      <c r="AAH51" s="247"/>
      <c r="AAI51" s="247"/>
      <c r="AAJ51" s="247"/>
      <c r="AAK51" s="247"/>
      <c r="AAL51" s="247"/>
      <c r="AAM51" s="247">
        <v>45941.64</v>
      </c>
      <c r="AAN51" s="247"/>
      <c r="AAO51" s="247"/>
      <c r="AAP51" s="247"/>
      <c r="AAQ51" s="247"/>
      <c r="AAR51" s="247"/>
      <c r="AAS51" s="247"/>
      <c r="AAT51" s="247"/>
      <c r="AAU51" s="247"/>
      <c r="AAV51" s="247"/>
      <c r="AAW51" s="247"/>
      <c r="AAX51" s="247"/>
      <c r="AAY51" s="247"/>
      <c r="AAZ51" s="247"/>
      <c r="ABA51" s="248"/>
      <c r="ABB51" s="247">
        <v>90088.15</v>
      </c>
      <c r="ABC51" s="247"/>
      <c r="ABD51" s="247"/>
      <c r="ABE51" s="247"/>
      <c r="ABF51" s="247"/>
      <c r="ABG51" s="247"/>
      <c r="ABH51" s="247"/>
      <c r="ABI51" s="247"/>
      <c r="ABJ51" s="247"/>
      <c r="ABK51" s="247"/>
      <c r="ABL51" s="247"/>
      <c r="ABM51" s="247">
        <v>142267.15</v>
      </c>
      <c r="ABN51" s="247"/>
      <c r="ABO51" s="247"/>
      <c r="ABP51" s="247"/>
      <c r="ABQ51" s="247"/>
      <c r="ABR51" s="247"/>
      <c r="ABS51" s="247"/>
      <c r="ABT51" s="247"/>
      <c r="ABU51" s="247"/>
      <c r="ABV51" s="247"/>
      <c r="ABW51" s="247"/>
      <c r="ABX51" s="247"/>
      <c r="ABY51" s="247"/>
      <c r="ABZ51" s="247"/>
      <c r="ACA51" s="247"/>
      <c r="ACB51" s="247">
        <v>90088.15</v>
      </c>
      <c r="ACC51" s="247"/>
      <c r="ACD51" s="247"/>
      <c r="ACE51" s="247"/>
      <c r="ACF51" s="247"/>
      <c r="ACG51" s="247"/>
      <c r="ACH51" s="247"/>
      <c r="ACI51" s="247"/>
      <c r="ACJ51" s="247"/>
      <c r="ACK51" s="247"/>
      <c r="ACL51" s="247"/>
      <c r="ACM51" s="247">
        <v>142267.15</v>
      </c>
      <c r="ACN51" s="247"/>
      <c r="ACO51" s="247"/>
      <c r="ACP51" s="247"/>
      <c r="ACQ51" s="247"/>
      <c r="ACR51" s="247"/>
      <c r="ACS51" s="247"/>
      <c r="ACT51" s="247"/>
      <c r="ACU51" s="247"/>
      <c r="ACV51" s="247"/>
      <c r="ACW51" s="247"/>
      <c r="ACX51" s="247"/>
      <c r="ACY51" s="247"/>
      <c r="ACZ51" s="247"/>
      <c r="ADA51" s="248"/>
      <c r="ADB51" s="247">
        <v>12001.2</v>
      </c>
      <c r="ADC51" s="247"/>
      <c r="ADD51" s="247"/>
      <c r="ADE51" s="247"/>
      <c r="ADF51" s="247"/>
      <c r="ADG51" s="247"/>
      <c r="ADH51" s="247"/>
      <c r="ADI51" s="247"/>
      <c r="ADJ51" s="247"/>
      <c r="ADK51" s="247"/>
      <c r="ADL51" s="247"/>
      <c r="ADM51" s="247">
        <v>21269.200000000001</v>
      </c>
      <c r="ADN51" s="247"/>
      <c r="ADO51" s="247"/>
      <c r="ADP51" s="247"/>
      <c r="ADQ51" s="247"/>
      <c r="ADR51" s="247"/>
      <c r="ADS51" s="247"/>
      <c r="ADT51" s="247"/>
      <c r="ADU51" s="247"/>
      <c r="ADV51" s="247"/>
      <c r="ADW51" s="247"/>
      <c r="ADX51" s="247"/>
      <c r="ADY51" s="247"/>
      <c r="ADZ51" s="247"/>
      <c r="AEA51" s="247"/>
      <c r="AEB51" s="247">
        <v>12001</v>
      </c>
      <c r="AEC51" s="247"/>
      <c r="AED51" s="247"/>
      <c r="AEE51" s="247"/>
      <c r="AEF51" s="247"/>
      <c r="AEG51" s="247"/>
      <c r="AEH51" s="247"/>
      <c r="AEI51" s="247"/>
      <c r="AEJ51" s="247"/>
      <c r="AEK51" s="247"/>
      <c r="AEL51" s="247"/>
      <c r="AEM51" s="247">
        <v>21269.200000000001</v>
      </c>
      <c r="AEN51" s="247"/>
      <c r="AEO51" s="247"/>
      <c r="AEP51" s="247"/>
      <c r="AEQ51" s="247"/>
      <c r="AER51" s="247"/>
      <c r="AES51" s="247"/>
      <c r="AET51" s="247"/>
      <c r="AEU51" s="247"/>
      <c r="AEV51" s="247"/>
      <c r="AEW51" s="247"/>
      <c r="AEX51" s="247"/>
      <c r="AEY51" s="247"/>
      <c r="AEZ51" s="247"/>
      <c r="AFA51" s="248"/>
      <c r="AFB51" s="247">
        <v>155.43</v>
      </c>
      <c r="AFC51" s="247"/>
      <c r="AFD51" s="247"/>
      <c r="AFE51" s="247"/>
      <c r="AFF51" s="247"/>
      <c r="AFG51" s="247"/>
      <c r="AFH51" s="247"/>
      <c r="AFI51" s="247"/>
      <c r="AFJ51" s="247"/>
      <c r="AFK51" s="247"/>
      <c r="AFL51" s="247"/>
      <c r="AFM51" s="247">
        <v>30334.43</v>
      </c>
      <c r="AFN51" s="247"/>
      <c r="AFO51" s="247"/>
      <c r="AFP51" s="247"/>
      <c r="AFQ51" s="247"/>
      <c r="AFR51" s="247"/>
      <c r="AFS51" s="247"/>
      <c r="AFT51" s="247"/>
      <c r="AFU51" s="247"/>
      <c r="AFV51" s="247"/>
      <c r="AFW51" s="247"/>
      <c r="AFX51" s="247"/>
      <c r="AFY51" s="247"/>
      <c r="AFZ51" s="247"/>
      <c r="AGA51" s="247"/>
      <c r="AGB51" s="247">
        <v>155.43</v>
      </c>
      <c r="AGC51" s="247"/>
      <c r="AGD51" s="247"/>
      <c r="AGE51" s="247"/>
      <c r="AGF51" s="247"/>
      <c r="AGG51" s="247"/>
      <c r="AGH51" s="247"/>
      <c r="AGI51" s="247"/>
      <c r="AGJ51" s="247"/>
      <c r="AGK51" s="247"/>
      <c r="AGL51" s="247"/>
      <c r="AGM51" s="247">
        <v>30334.43</v>
      </c>
      <c r="AGN51" s="247"/>
      <c r="AGO51" s="247"/>
      <c r="AGP51" s="247"/>
      <c r="AGQ51" s="247"/>
      <c r="AGR51" s="247"/>
      <c r="AGS51" s="247"/>
      <c r="AGT51" s="247"/>
      <c r="AGU51" s="247"/>
      <c r="AGV51" s="247"/>
      <c r="AGW51" s="247"/>
      <c r="AGX51" s="247"/>
      <c r="AGY51" s="247"/>
      <c r="AGZ51" s="247"/>
      <c r="AHA51" s="248"/>
      <c r="AHB51" s="247">
        <v>11770</v>
      </c>
      <c r="AHC51" s="247"/>
      <c r="AHD51" s="247"/>
      <c r="AHE51" s="247"/>
      <c r="AHF51" s="247"/>
      <c r="AHG51" s="247"/>
      <c r="AHH51" s="247"/>
      <c r="AHI51" s="247"/>
      <c r="AHJ51" s="247"/>
      <c r="AHK51" s="247"/>
      <c r="AHL51" s="247"/>
      <c r="AHM51" s="247">
        <v>39753.35</v>
      </c>
      <c r="AHN51" s="247"/>
      <c r="AHO51" s="247"/>
      <c r="AHP51" s="247"/>
      <c r="AHQ51" s="247"/>
      <c r="AHR51" s="247"/>
      <c r="AHS51" s="247"/>
      <c r="AHT51" s="247"/>
      <c r="AHU51" s="247"/>
      <c r="AHV51" s="247"/>
      <c r="AHW51" s="247"/>
      <c r="AHX51" s="247"/>
      <c r="AHY51" s="247"/>
      <c r="AHZ51" s="247"/>
      <c r="AIA51" s="247"/>
      <c r="AIB51" s="247">
        <v>11770</v>
      </c>
      <c r="AIC51" s="247"/>
      <c r="AID51" s="247"/>
      <c r="AIE51" s="247"/>
      <c r="AIF51" s="247"/>
      <c r="AIG51" s="247"/>
      <c r="AIH51" s="247"/>
      <c r="AII51" s="247"/>
      <c r="AIJ51" s="247"/>
      <c r="AIK51" s="247"/>
      <c r="AIL51" s="247"/>
      <c r="AIM51" s="247">
        <v>39753.35</v>
      </c>
      <c r="AIN51" s="247"/>
      <c r="AIO51" s="247"/>
      <c r="AIP51" s="247"/>
      <c r="AIQ51" s="247"/>
      <c r="AIR51" s="247"/>
      <c r="AIS51" s="247"/>
      <c r="AIT51" s="247"/>
      <c r="AIU51" s="247"/>
      <c r="AIV51" s="247"/>
      <c r="AIW51" s="247"/>
      <c r="AIX51" s="247"/>
      <c r="AIY51" s="247"/>
      <c r="AIZ51" s="247"/>
      <c r="AJA51" s="248"/>
      <c r="AJB51" s="247">
        <v>24226.01</v>
      </c>
      <c r="AJC51" s="247"/>
      <c r="AJD51" s="247"/>
      <c r="AJE51" s="247"/>
      <c r="AJF51" s="247"/>
      <c r="AJG51" s="247"/>
      <c r="AJH51" s="247"/>
      <c r="AJI51" s="247"/>
      <c r="AJJ51" s="247"/>
      <c r="AJK51" s="247"/>
      <c r="AJL51" s="247"/>
      <c r="AJM51" s="247">
        <v>37821.01</v>
      </c>
      <c r="AJN51" s="247"/>
      <c r="AJO51" s="247"/>
      <c r="AJP51" s="247"/>
      <c r="AJQ51" s="247"/>
      <c r="AJR51" s="247"/>
      <c r="AJS51" s="247"/>
      <c r="AJT51" s="247"/>
      <c r="AJU51" s="247"/>
      <c r="AJV51" s="247"/>
      <c r="AJW51" s="247"/>
      <c r="AJX51" s="247"/>
      <c r="AJY51" s="247"/>
      <c r="AJZ51" s="247"/>
      <c r="AKA51" s="247"/>
      <c r="AKB51" s="247">
        <v>24226.01</v>
      </c>
      <c r="AKC51" s="247"/>
      <c r="AKD51" s="247"/>
      <c r="AKE51" s="247"/>
      <c r="AKF51" s="247"/>
      <c r="AKG51" s="247"/>
      <c r="AKH51" s="247"/>
      <c r="AKI51" s="247"/>
      <c r="AKJ51" s="247"/>
      <c r="AKK51" s="247"/>
      <c r="AKL51" s="247"/>
      <c r="AKM51" s="247">
        <v>37821.01</v>
      </c>
      <c r="AKN51" s="247"/>
      <c r="AKO51" s="247"/>
      <c r="AKP51" s="247"/>
      <c r="AKQ51" s="247"/>
      <c r="AKR51" s="247"/>
      <c r="AKS51" s="247"/>
      <c r="AKT51" s="247"/>
      <c r="AKU51" s="247"/>
      <c r="AKV51" s="247"/>
      <c r="AKW51" s="247"/>
      <c r="AKX51" s="247"/>
      <c r="AKY51" s="247"/>
      <c r="AKZ51" s="247"/>
      <c r="ALA51" s="248"/>
      <c r="ALB51" s="247">
        <v>28096.19</v>
      </c>
      <c r="ALC51" s="247"/>
      <c r="ALD51" s="247"/>
      <c r="ALE51" s="247"/>
      <c r="ALF51" s="247"/>
      <c r="ALG51" s="247"/>
      <c r="ALH51" s="247"/>
      <c r="ALI51" s="247"/>
      <c r="ALJ51" s="247"/>
      <c r="ALK51" s="247"/>
      <c r="ALL51" s="247"/>
      <c r="ALM51" s="247">
        <v>40016.19</v>
      </c>
      <c r="ALN51" s="247"/>
      <c r="ALO51" s="247"/>
      <c r="ALP51" s="247"/>
      <c r="ALQ51" s="247"/>
      <c r="ALR51" s="247"/>
      <c r="ALS51" s="247"/>
      <c r="ALT51" s="247"/>
      <c r="ALU51" s="247"/>
      <c r="ALV51" s="247"/>
      <c r="ALW51" s="247"/>
      <c r="ALX51" s="247"/>
      <c r="ALY51" s="247"/>
      <c r="ALZ51" s="247"/>
      <c r="AMA51" s="247"/>
      <c r="AMB51" s="247">
        <v>28096.19</v>
      </c>
      <c r="AMC51" s="247"/>
      <c r="AMD51" s="247"/>
      <c r="AME51" s="247"/>
      <c r="AMF51" s="247"/>
      <c r="AMG51" s="247"/>
      <c r="AMH51" s="247"/>
      <c r="AMI51" s="247"/>
      <c r="AMJ51" s="247"/>
      <c r="AMK51" s="247"/>
      <c r="AML51" s="247"/>
      <c r="AMM51" s="247">
        <v>40016.19</v>
      </c>
      <c r="AMN51" s="247"/>
      <c r="AMO51" s="247"/>
      <c r="AMP51" s="247"/>
      <c r="AMQ51" s="247"/>
      <c r="AMR51" s="247"/>
      <c r="AMS51" s="247"/>
      <c r="AMT51" s="247"/>
      <c r="AMU51" s="247"/>
      <c r="AMV51" s="247"/>
      <c r="AMW51" s="247"/>
      <c r="AMX51" s="247"/>
      <c r="AMY51" s="247"/>
      <c r="AMZ51" s="247"/>
      <c r="ANA51" s="248"/>
      <c r="ANB51" s="247">
        <v>49440.12</v>
      </c>
      <c r="ANC51" s="247"/>
      <c r="AND51" s="247"/>
      <c r="ANE51" s="247"/>
      <c r="ANF51" s="247"/>
      <c r="ANG51" s="247"/>
      <c r="ANH51" s="247"/>
      <c r="ANI51" s="247"/>
      <c r="ANJ51" s="247"/>
      <c r="ANK51" s="247"/>
      <c r="ANL51" s="247"/>
      <c r="ANM51" s="247">
        <v>70012.34</v>
      </c>
      <c r="ANN51" s="247"/>
      <c r="ANO51" s="247"/>
      <c r="ANP51" s="247"/>
      <c r="ANQ51" s="247"/>
      <c r="ANR51" s="247"/>
      <c r="ANS51" s="247"/>
      <c r="ANT51" s="247"/>
      <c r="ANU51" s="247"/>
      <c r="ANV51" s="247"/>
      <c r="ANW51" s="247"/>
      <c r="ANX51" s="247"/>
      <c r="ANY51" s="247"/>
      <c r="ANZ51" s="247"/>
      <c r="AOA51" s="247"/>
      <c r="AOB51" s="247">
        <v>49440.12</v>
      </c>
      <c r="AOC51" s="247"/>
      <c r="AOD51" s="247"/>
      <c r="AOE51" s="247"/>
      <c r="AOF51" s="247"/>
      <c r="AOG51" s="247"/>
      <c r="AOH51" s="247"/>
      <c r="AOI51" s="247"/>
      <c r="AOJ51" s="247"/>
      <c r="AOK51" s="247"/>
      <c r="AOL51" s="247"/>
      <c r="AOM51" s="247">
        <v>70012.34</v>
      </c>
      <c r="AON51" s="247"/>
      <c r="AOO51" s="247"/>
      <c r="AOP51" s="247"/>
      <c r="AOQ51" s="247"/>
      <c r="AOR51" s="247"/>
      <c r="AOS51" s="247"/>
      <c r="AOT51" s="247"/>
      <c r="AOU51" s="247"/>
      <c r="AOV51" s="247"/>
      <c r="AOW51" s="247"/>
      <c r="AOX51" s="247"/>
      <c r="AOY51" s="247"/>
      <c r="AOZ51" s="247"/>
      <c r="APA51" s="248"/>
      <c r="APB51" s="247">
        <v>28252.09</v>
      </c>
      <c r="APC51" s="247"/>
      <c r="APD51" s="247"/>
      <c r="APE51" s="247"/>
      <c r="APF51" s="247"/>
      <c r="APG51" s="247"/>
      <c r="APH51" s="247"/>
      <c r="API51" s="247"/>
      <c r="APJ51" s="247"/>
      <c r="APK51" s="247"/>
      <c r="APL51" s="247"/>
      <c r="APM51" s="247">
        <v>43837.09</v>
      </c>
      <c r="APN51" s="247"/>
      <c r="APO51" s="247"/>
      <c r="APP51" s="247"/>
      <c r="APQ51" s="247"/>
      <c r="APR51" s="247"/>
      <c r="APS51" s="247"/>
      <c r="APT51" s="247"/>
      <c r="APU51" s="247"/>
      <c r="APV51" s="247"/>
      <c r="APW51" s="247"/>
      <c r="APX51" s="247"/>
      <c r="APY51" s="247"/>
      <c r="APZ51" s="247"/>
      <c r="AQA51" s="247"/>
      <c r="AQB51" s="247">
        <v>28252.09</v>
      </c>
      <c r="AQC51" s="247"/>
      <c r="AQD51" s="247"/>
      <c r="AQE51" s="247"/>
      <c r="AQF51" s="247"/>
      <c r="AQG51" s="247"/>
      <c r="AQH51" s="247"/>
      <c r="AQI51" s="247"/>
      <c r="AQJ51" s="247"/>
      <c r="AQK51" s="247"/>
      <c r="AQL51" s="247"/>
      <c r="AQM51" s="247">
        <v>43837.09</v>
      </c>
      <c r="AQN51" s="247"/>
      <c r="AQO51" s="247"/>
      <c r="AQP51" s="247"/>
      <c r="AQQ51" s="247"/>
      <c r="AQR51" s="247"/>
      <c r="AQS51" s="247"/>
      <c r="AQT51" s="247"/>
      <c r="AQU51" s="247"/>
      <c r="AQV51" s="247"/>
      <c r="AQW51" s="247"/>
      <c r="AQX51" s="247"/>
      <c r="AQY51" s="247"/>
      <c r="AQZ51" s="247"/>
      <c r="ARA51" s="248"/>
      <c r="ARB51" s="247">
        <v>8033.88</v>
      </c>
      <c r="ARC51" s="247"/>
      <c r="ARD51" s="247"/>
      <c r="ARE51" s="247"/>
      <c r="ARF51" s="247"/>
      <c r="ARG51" s="247"/>
      <c r="ARH51" s="247"/>
      <c r="ARI51" s="247"/>
      <c r="ARJ51" s="247"/>
      <c r="ARK51" s="247"/>
      <c r="ARL51" s="247"/>
      <c r="ARM51" s="247">
        <v>92840.48</v>
      </c>
      <c r="ARN51" s="247"/>
      <c r="ARO51" s="247"/>
      <c r="ARP51" s="247"/>
      <c r="ARQ51" s="247"/>
      <c r="ARR51" s="247"/>
      <c r="ARS51" s="247"/>
      <c r="ART51" s="247"/>
      <c r="ARU51" s="247"/>
      <c r="ARV51" s="247"/>
      <c r="ARW51" s="247"/>
      <c r="ARX51" s="247"/>
      <c r="ARY51" s="247"/>
      <c r="ARZ51" s="247"/>
      <c r="ASA51" s="247"/>
      <c r="ASB51" s="247">
        <v>8033.88</v>
      </c>
      <c r="ASC51" s="247"/>
      <c r="ASD51" s="247"/>
      <c r="ASE51" s="247"/>
      <c r="ASF51" s="247"/>
      <c r="ASG51" s="247"/>
      <c r="ASH51" s="247"/>
      <c r="ASI51" s="247"/>
      <c r="ASJ51" s="247"/>
      <c r="ASK51" s="247"/>
      <c r="ASL51" s="247"/>
      <c r="ASM51" s="247">
        <v>92840.48</v>
      </c>
      <c r="ASN51" s="247"/>
      <c r="ASO51" s="247"/>
      <c r="ASP51" s="247"/>
      <c r="ASQ51" s="247"/>
      <c r="ASR51" s="247"/>
      <c r="ASS51" s="247"/>
      <c r="AST51" s="247"/>
      <c r="ASU51" s="247"/>
      <c r="ASV51" s="247"/>
      <c r="ASW51" s="247"/>
      <c r="ASX51" s="247"/>
      <c r="ASY51" s="247"/>
      <c r="ASZ51" s="247"/>
      <c r="ATA51" s="248"/>
      <c r="ATB51" s="247">
        <v>83874.880000000005</v>
      </c>
      <c r="ATC51" s="247"/>
      <c r="ATD51" s="247"/>
      <c r="ATE51" s="247"/>
      <c r="ATF51" s="247"/>
      <c r="ATG51" s="247"/>
      <c r="ATH51" s="247"/>
      <c r="ATI51" s="247"/>
      <c r="ATJ51" s="247"/>
      <c r="ATK51" s="247"/>
      <c r="ATL51" s="247"/>
      <c r="ATM51" s="247">
        <v>119795.74</v>
      </c>
      <c r="ATN51" s="247"/>
      <c r="ATO51" s="247"/>
      <c r="ATP51" s="247"/>
      <c r="ATQ51" s="247"/>
      <c r="ATR51" s="247"/>
      <c r="ATS51" s="247"/>
      <c r="ATT51" s="247"/>
      <c r="ATU51" s="247"/>
      <c r="ATV51" s="247"/>
      <c r="ATW51" s="247"/>
      <c r="ATX51" s="247"/>
      <c r="ATY51" s="247"/>
      <c r="ATZ51" s="247"/>
      <c r="AUA51" s="247"/>
      <c r="AUB51" s="247">
        <v>83874.880000000005</v>
      </c>
      <c r="AUC51" s="247"/>
      <c r="AUD51" s="247"/>
      <c r="AUE51" s="247"/>
      <c r="AUF51" s="247"/>
      <c r="AUG51" s="247"/>
      <c r="AUH51" s="247"/>
      <c r="AUI51" s="247"/>
      <c r="AUJ51" s="247"/>
      <c r="AUK51" s="247"/>
      <c r="AUL51" s="247"/>
      <c r="AUM51" s="247">
        <v>119795.74</v>
      </c>
      <c r="AUN51" s="247"/>
      <c r="AUO51" s="247"/>
      <c r="AUP51" s="247"/>
      <c r="AUQ51" s="247"/>
      <c r="AUR51" s="247"/>
      <c r="AUS51" s="247"/>
      <c r="AUT51" s="247"/>
      <c r="AUU51" s="247"/>
      <c r="AUV51" s="247"/>
      <c r="AUW51" s="247"/>
      <c r="AUX51" s="247"/>
      <c r="AUY51" s="247"/>
      <c r="AUZ51" s="247"/>
      <c r="AVA51" s="248"/>
      <c r="AVB51" s="247">
        <v>8995.35</v>
      </c>
      <c r="AVC51" s="247"/>
      <c r="AVD51" s="247"/>
      <c r="AVE51" s="247"/>
      <c r="AVF51" s="247"/>
      <c r="AVG51" s="247"/>
      <c r="AVH51" s="247"/>
      <c r="AVI51" s="247"/>
      <c r="AVJ51" s="247"/>
      <c r="AVK51" s="247"/>
      <c r="AVL51" s="247"/>
      <c r="AVM51" s="247">
        <v>8995.35</v>
      </c>
      <c r="AVN51" s="247"/>
      <c r="AVO51" s="247"/>
      <c r="AVP51" s="247"/>
      <c r="AVQ51" s="247"/>
      <c r="AVR51" s="247"/>
      <c r="AVS51" s="247"/>
      <c r="AVT51" s="247"/>
      <c r="AVU51" s="247"/>
      <c r="AVV51" s="247"/>
      <c r="AVW51" s="247"/>
      <c r="AVX51" s="247"/>
      <c r="AVY51" s="247"/>
      <c r="AVZ51" s="247"/>
      <c r="AWA51" s="247"/>
      <c r="AWB51" s="247">
        <v>8995.35</v>
      </c>
      <c r="AWC51" s="247"/>
      <c r="AWD51" s="247"/>
      <c r="AWE51" s="247"/>
      <c r="AWF51" s="247"/>
      <c r="AWG51" s="247"/>
      <c r="AWH51" s="247"/>
      <c r="AWI51" s="247"/>
      <c r="AWJ51" s="247"/>
      <c r="AWK51" s="247"/>
      <c r="AWL51" s="247"/>
      <c r="AWM51" s="247">
        <v>8995.35</v>
      </c>
      <c r="AWN51" s="247"/>
      <c r="AWO51" s="247"/>
      <c r="AWP51" s="247"/>
      <c r="AWQ51" s="247"/>
      <c r="AWR51" s="247"/>
      <c r="AWS51" s="247"/>
      <c r="AWT51" s="247"/>
      <c r="AWU51" s="247"/>
      <c r="AWV51" s="247"/>
      <c r="AWW51" s="247"/>
      <c r="AWX51" s="247"/>
      <c r="AWY51" s="247"/>
      <c r="AWZ51" s="247"/>
      <c r="AXA51" s="248"/>
      <c r="AXB51" s="247">
        <v>33873.360000000001</v>
      </c>
      <c r="AXC51" s="247"/>
      <c r="AXD51" s="247"/>
      <c r="AXE51" s="247"/>
      <c r="AXF51" s="247"/>
      <c r="AXG51" s="247"/>
      <c r="AXH51" s="247"/>
      <c r="AXI51" s="247"/>
      <c r="AXJ51" s="247"/>
      <c r="AXK51" s="247"/>
      <c r="AXL51" s="247"/>
      <c r="AXM51" s="247">
        <v>52553.89</v>
      </c>
      <c r="AXN51" s="247"/>
      <c r="AXO51" s="247"/>
      <c r="AXP51" s="247"/>
      <c r="AXQ51" s="247"/>
      <c r="AXR51" s="247"/>
      <c r="AXS51" s="247"/>
      <c r="AXT51" s="247"/>
      <c r="AXU51" s="247"/>
      <c r="AXV51" s="247"/>
      <c r="AXW51" s="247"/>
      <c r="AXX51" s="247"/>
      <c r="AXY51" s="247"/>
      <c r="AXZ51" s="247"/>
      <c r="AYA51" s="247"/>
      <c r="AYB51" s="247">
        <v>33873.360000000001</v>
      </c>
      <c r="AYC51" s="247"/>
      <c r="AYD51" s="247"/>
      <c r="AYE51" s="247"/>
      <c r="AYF51" s="247"/>
      <c r="AYG51" s="247"/>
      <c r="AYH51" s="247"/>
      <c r="AYI51" s="247"/>
      <c r="AYJ51" s="247"/>
      <c r="AYK51" s="247"/>
      <c r="AYL51" s="247"/>
      <c r="AYM51" s="247">
        <v>52553.89</v>
      </c>
      <c r="AYN51" s="247"/>
      <c r="AYO51" s="247"/>
      <c r="AYP51" s="247"/>
      <c r="AYQ51" s="247"/>
      <c r="AYR51" s="247"/>
      <c r="AYS51" s="247"/>
      <c r="AYT51" s="247"/>
      <c r="AYU51" s="247"/>
      <c r="AYV51" s="247"/>
      <c r="AYW51" s="247"/>
      <c r="AYX51" s="247"/>
      <c r="AYY51" s="247"/>
      <c r="AYZ51" s="247"/>
      <c r="AZA51" s="248"/>
      <c r="AZB51" s="247">
        <v>119559.43</v>
      </c>
      <c r="AZC51" s="247"/>
      <c r="AZD51" s="247"/>
      <c r="AZE51" s="247"/>
      <c r="AZF51" s="247"/>
      <c r="AZG51" s="247"/>
      <c r="AZH51" s="247"/>
      <c r="AZI51" s="247"/>
      <c r="AZJ51" s="247"/>
      <c r="AZK51" s="247"/>
      <c r="AZL51" s="247"/>
      <c r="AZM51" s="247">
        <v>146411.63</v>
      </c>
      <c r="AZN51" s="247"/>
      <c r="AZO51" s="247"/>
      <c r="AZP51" s="247"/>
      <c r="AZQ51" s="247"/>
      <c r="AZR51" s="247"/>
      <c r="AZS51" s="247"/>
      <c r="AZT51" s="247"/>
      <c r="AZU51" s="247"/>
      <c r="AZV51" s="247"/>
      <c r="AZW51" s="247"/>
      <c r="AZX51" s="247"/>
      <c r="AZY51" s="247"/>
      <c r="AZZ51" s="247"/>
      <c r="BAA51" s="247"/>
      <c r="BAB51" s="247">
        <v>119559.43</v>
      </c>
      <c r="BAC51" s="247"/>
      <c r="BAD51" s="247"/>
      <c r="BAE51" s="247"/>
      <c r="BAF51" s="247"/>
      <c r="BAG51" s="247"/>
      <c r="BAH51" s="247"/>
      <c r="BAI51" s="247"/>
      <c r="BAJ51" s="247"/>
      <c r="BAK51" s="247"/>
      <c r="BAL51" s="247"/>
      <c r="BAM51" s="247">
        <v>146411.63</v>
      </c>
      <c r="BAN51" s="247"/>
      <c r="BAO51" s="247"/>
      <c r="BAP51" s="247"/>
      <c r="BAQ51" s="247"/>
      <c r="BAR51" s="247"/>
      <c r="BAS51" s="247"/>
      <c r="BAT51" s="247"/>
      <c r="BAU51" s="247"/>
      <c r="BAV51" s="247"/>
      <c r="BAW51" s="247"/>
      <c r="BAX51" s="247"/>
      <c r="BAY51" s="247"/>
      <c r="BAZ51" s="247"/>
      <c r="BBA51" s="248"/>
      <c r="BBB51" s="247">
        <v>24214.46</v>
      </c>
      <c r="BBC51" s="247"/>
      <c r="BBD51" s="247"/>
      <c r="BBE51" s="247"/>
      <c r="BBF51" s="247"/>
      <c r="BBG51" s="247"/>
      <c r="BBH51" s="247"/>
      <c r="BBI51" s="247"/>
      <c r="BBJ51" s="247"/>
      <c r="BBK51" s="247"/>
      <c r="BBL51" s="247"/>
      <c r="BBM51" s="247">
        <v>665288.43999999994</v>
      </c>
      <c r="BBN51" s="247"/>
      <c r="BBO51" s="247"/>
      <c r="BBP51" s="247"/>
      <c r="BBQ51" s="247"/>
      <c r="BBR51" s="247"/>
      <c r="BBS51" s="247"/>
      <c r="BBT51" s="247"/>
      <c r="BBU51" s="247"/>
      <c r="BBV51" s="247"/>
      <c r="BBW51" s="247"/>
      <c r="BBX51" s="247"/>
      <c r="BBY51" s="247"/>
      <c r="BBZ51" s="247"/>
      <c r="BCA51" s="247"/>
      <c r="BCB51" s="247">
        <v>24214.46</v>
      </c>
      <c r="BCC51" s="247"/>
      <c r="BCD51" s="247"/>
      <c r="BCE51" s="247"/>
      <c r="BCF51" s="247"/>
      <c r="BCG51" s="247"/>
      <c r="BCH51" s="247"/>
      <c r="BCI51" s="247"/>
      <c r="BCJ51" s="247"/>
      <c r="BCK51" s="247"/>
      <c r="BCL51" s="247"/>
      <c r="BCM51" s="247">
        <v>665288.43999999994</v>
      </c>
      <c r="BCN51" s="247"/>
      <c r="BCO51" s="247"/>
      <c r="BCP51" s="247"/>
      <c r="BCQ51" s="247"/>
      <c r="BCR51" s="247"/>
      <c r="BCS51" s="247"/>
      <c r="BCT51" s="247"/>
      <c r="BCU51" s="247"/>
      <c r="BCV51" s="247"/>
      <c r="BCW51" s="247"/>
      <c r="BCX51" s="247"/>
      <c r="BCY51" s="247"/>
      <c r="BCZ51" s="247"/>
      <c r="BDA51" s="248"/>
      <c r="BDB51" s="247">
        <f>14030.07-61.05</f>
        <v>13969.02</v>
      </c>
      <c r="BDC51" s="247"/>
      <c r="BDD51" s="247"/>
      <c r="BDE51" s="247"/>
      <c r="BDF51" s="247"/>
      <c r="BDG51" s="247"/>
      <c r="BDH51" s="247"/>
      <c r="BDI51" s="247"/>
      <c r="BDJ51" s="247"/>
      <c r="BDK51" s="247"/>
      <c r="BDL51" s="247"/>
      <c r="BDM51" s="247">
        <f>64634.85-61.05</f>
        <v>64573.799999999996</v>
      </c>
      <c r="BDN51" s="247"/>
      <c r="BDO51" s="247"/>
      <c r="BDP51" s="247"/>
      <c r="BDQ51" s="247"/>
      <c r="BDR51" s="247"/>
      <c r="BDS51" s="247"/>
      <c r="BDT51" s="247"/>
      <c r="BDU51" s="247"/>
      <c r="BDV51" s="247"/>
      <c r="BDW51" s="247"/>
      <c r="BDX51" s="247"/>
      <c r="BDY51" s="247"/>
      <c r="BDZ51" s="247"/>
      <c r="BEA51" s="247"/>
      <c r="BEB51" s="247">
        <f>14030.07-61.05</f>
        <v>13969.02</v>
      </c>
      <c r="BEC51" s="247"/>
      <c r="BED51" s="247"/>
      <c r="BEE51" s="247"/>
      <c r="BEF51" s="247"/>
      <c r="BEG51" s="247"/>
      <c r="BEH51" s="247"/>
      <c r="BEI51" s="247"/>
      <c r="BEJ51" s="247"/>
      <c r="BEK51" s="247"/>
      <c r="BEL51" s="247"/>
      <c r="BEM51" s="247">
        <f>64634.85-61.05</f>
        <v>64573.799999999996</v>
      </c>
      <c r="BEN51" s="247"/>
      <c r="BEO51" s="247"/>
      <c r="BEP51" s="247"/>
      <c r="BEQ51" s="247"/>
      <c r="BER51" s="247"/>
      <c r="BES51" s="247"/>
      <c r="BET51" s="247"/>
      <c r="BEU51" s="247"/>
      <c r="BEV51" s="247"/>
      <c r="BEW51" s="247"/>
      <c r="BEX51" s="247"/>
      <c r="BEY51" s="247"/>
      <c r="BEZ51" s="247"/>
      <c r="BFA51" s="248"/>
      <c r="BFB51" s="247">
        <v>83692.72</v>
      </c>
      <c r="BFC51" s="247"/>
      <c r="BFD51" s="247"/>
      <c r="BFE51" s="247"/>
      <c r="BFF51" s="247"/>
      <c r="BFG51" s="247"/>
      <c r="BFH51" s="247"/>
      <c r="BFI51" s="247"/>
      <c r="BFJ51" s="247"/>
      <c r="BFK51" s="247"/>
      <c r="BFL51" s="247"/>
      <c r="BFM51" s="247">
        <v>169565.27</v>
      </c>
      <c r="BFN51" s="247"/>
      <c r="BFO51" s="247"/>
      <c r="BFP51" s="247"/>
      <c r="BFQ51" s="247"/>
      <c r="BFR51" s="247"/>
      <c r="BFS51" s="247"/>
      <c r="BFT51" s="247"/>
      <c r="BFU51" s="247"/>
      <c r="BFV51" s="247"/>
      <c r="BFW51" s="247"/>
      <c r="BFX51" s="247"/>
      <c r="BFY51" s="247"/>
      <c r="BFZ51" s="247"/>
      <c r="BGA51" s="247"/>
      <c r="BGB51" s="247">
        <v>83692.72</v>
      </c>
      <c r="BGC51" s="247"/>
      <c r="BGD51" s="247"/>
      <c r="BGE51" s="247"/>
      <c r="BGF51" s="247"/>
      <c r="BGG51" s="247"/>
      <c r="BGH51" s="247"/>
      <c r="BGI51" s="247"/>
      <c r="BGJ51" s="247"/>
      <c r="BGK51" s="247"/>
      <c r="BGL51" s="247"/>
      <c r="BGM51" s="247">
        <v>169565.27</v>
      </c>
      <c r="BGN51" s="247"/>
      <c r="BGO51" s="247"/>
      <c r="BGP51" s="247"/>
      <c r="BGQ51" s="247"/>
      <c r="BGR51" s="247"/>
      <c r="BGS51" s="247"/>
      <c r="BGT51" s="247"/>
      <c r="BGU51" s="247"/>
      <c r="BGV51" s="247"/>
      <c r="BGW51" s="247"/>
      <c r="BGX51" s="247"/>
      <c r="BGY51" s="247"/>
      <c r="BGZ51" s="247"/>
      <c r="BHA51" s="248"/>
      <c r="BHB51" s="247">
        <v>98850.05</v>
      </c>
      <c r="BHC51" s="247"/>
      <c r="BHD51" s="247"/>
      <c r="BHE51" s="247"/>
      <c r="BHF51" s="247"/>
      <c r="BHG51" s="247"/>
      <c r="BHH51" s="247"/>
      <c r="BHI51" s="247"/>
      <c r="BHJ51" s="247"/>
      <c r="BHK51" s="247"/>
      <c r="BHL51" s="247"/>
      <c r="BHM51" s="247">
        <v>128302.52</v>
      </c>
      <c r="BHN51" s="247"/>
      <c r="BHO51" s="247"/>
      <c r="BHP51" s="247"/>
      <c r="BHQ51" s="247"/>
      <c r="BHR51" s="247"/>
      <c r="BHS51" s="247"/>
      <c r="BHT51" s="247"/>
      <c r="BHU51" s="247"/>
      <c r="BHV51" s="247"/>
      <c r="BHW51" s="247"/>
      <c r="BHX51" s="247"/>
      <c r="BHY51" s="247"/>
      <c r="BHZ51" s="247"/>
      <c r="BIA51" s="247"/>
      <c r="BIB51" s="247">
        <v>98850.05</v>
      </c>
      <c r="BIC51" s="247"/>
      <c r="BID51" s="247"/>
      <c r="BIE51" s="247"/>
      <c r="BIF51" s="247"/>
      <c r="BIG51" s="247"/>
      <c r="BIH51" s="247"/>
      <c r="BII51" s="247"/>
      <c r="BIJ51" s="247"/>
      <c r="BIK51" s="247"/>
      <c r="BIL51" s="247"/>
      <c r="BIM51" s="247">
        <v>128302.52</v>
      </c>
      <c r="BIN51" s="247"/>
      <c r="BIO51" s="247"/>
      <c r="BIP51" s="247"/>
      <c r="BIQ51" s="247"/>
      <c r="BIR51" s="247"/>
      <c r="BIS51" s="247"/>
      <c r="BIT51" s="247"/>
      <c r="BIU51" s="247"/>
      <c r="BIV51" s="247"/>
      <c r="BIW51" s="247"/>
      <c r="BIX51" s="247"/>
      <c r="BIY51" s="247"/>
      <c r="BIZ51" s="247"/>
      <c r="BJA51" s="248"/>
      <c r="BJB51" s="247">
        <v>66604.800000000003</v>
      </c>
      <c r="BJC51" s="247"/>
      <c r="BJD51" s="247"/>
      <c r="BJE51" s="247"/>
      <c r="BJF51" s="247"/>
      <c r="BJG51" s="247"/>
      <c r="BJH51" s="247"/>
      <c r="BJI51" s="247"/>
      <c r="BJJ51" s="247"/>
      <c r="BJK51" s="247"/>
      <c r="BJL51" s="247"/>
      <c r="BJM51" s="247">
        <v>109894.56</v>
      </c>
      <c r="BJN51" s="247"/>
      <c r="BJO51" s="247"/>
      <c r="BJP51" s="247"/>
      <c r="BJQ51" s="247"/>
      <c r="BJR51" s="247"/>
      <c r="BJS51" s="247"/>
      <c r="BJT51" s="247"/>
      <c r="BJU51" s="247"/>
      <c r="BJV51" s="247"/>
      <c r="BJW51" s="247"/>
      <c r="BJX51" s="247"/>
      <c r="BJY51" s="247"/>
      <c r="BJZ51" s="247"/>
      <c r="BKA51" s="247"/>
      <c r="BKB51" s="247">
        <v>66604.800000000003</v>
      </c>
      <c r="BKC51" s="247"/>
      <c r="BKD51" s="247"/>
      <c r="BKE51" s="247"/>
      <c r="BKF51" s="247"/>
      <c r="BKG51" s="247"/>
      <c r="BKH51" s="247"/>
      <c r="BKI51" s="247"/>
      <c r="BKJ51" s="247"/>
      <c r="BKK51" s="247"/>
      <c r="BKL51" s="247"/>
      <c r="BKM51" s="247">
        <v>109894.56</v>
      </c>
      <c r="BKN51" s="247"/>
      <c r="BKO51" s="247"/>
      <c r="BKP51" s="247"/>
      <c r="BKQ51" s="247"/>
      <c r="BKR51" s="247"/>
      <c r="BKS51" s="247"/>
      <c r="BKT51" s="247"/>
      <c r="BKU51" s="247"/>
      <c r="BKV51" s="247"/>
      <c r="BKW51" s="247"/>
      <c r="BKX51" s="247"/>
      <c r="BKY51" s="247"/>
      <c r="BKZ51" s="247"/>
      <c r="BLA51" s="248"/>
      <c r="BLB51" s="247">
        <f>BMB51+6500+21183+459097.94</f>
        <v>748187.28</v>
      </c>
      <c r="BLC51" s="247"/>
      <c r="BLD51" s="247"/>
      <c r="BLE51" s="247"/>
      <c r="BLF51" s="247"/>
      <c r="BLG51" s="247"/>
      <c r="BLH51" s="247"/>
      <c r="BLI51" s="247"/>
      <c r="BLJ51" s="247"/>
      <c r="BLK51" s="247"/>
      <c r="BLL51" s="247"/>
      <c r="BLM51" s="247">
        <f>BMM51+49265.8+3600+19703+21183+477284.24</f>
        <v>1866330.12</v>
      </c>
      <c r="BLN51" s="247"/>
      <c r="BLO51" s="247"/>
      <c r="BLP51" s="247"/>
      <c r="BLQ51" s="247"/>
      <c r="BLR51" s="247"/>
      <c r="BLS51" s="247"/>
      <c r="BLT51" s="247"/>
      <c r="BLU51" s="247"/>
      <c r="BLV51" s="247"/>
      <c r="BLW51" s="247"/>
      <c r="BLX51" s="247"/>
      <c r="BLY51" s="247"/>
      <c r="BLZ51" s="247"/>
      <c r="BMA51" s="247"/>
      <c r="BMB51" s="247">
        <v>261406.34</v>
      </c>
      <c r="BMC51" s="247"/>
      <c r="BMD51" s="247"/>
      <c r="BME51" s="247"/>
      <c r="BMF51" s="247"/>
      <c r="BMG51" s="247"/>
      <c r="BMH51" s="247"/>
      <c r="BMI51" s="247"/>
      <c r="BMJ51" s="247"/>
      <c r="BMK51" s="247"/>
      <c r="BML51" s="247"/>
      <c r="BMM51" s="247">
        <v>1295294.08</v>
      </c>
      <c r="BMN51" s="247"/>
      <c r="BMO51" s="247"/>
      <c r="BMP51" s="247"/>
      <c r="BMQ51" s="247"/>
      <c r="BMR51" s="247"/>
      <c r="BMS51" s="247"/>
      <c r="BMT51" s="247"/>
      <c r="BMU51" s="247"/>
      <c r="BMV51" s="247"/>
      <c r="BMW51" s="247"/>
      <c r="BMX51" s="247"/>
      <c r="BMY51" s="247"/>
      <c r="BMZ51" s="247"/>
      <c r="BNA51" s="248"/>
      <c r="BNB51" s="31"/>
      <c r="BNC51" s="31"/>
      <c r="BND51" s="31"/>
      <c r="BNE51" s="31"/>
      <c r="BNF51" s="31"/>
      <c r="BNG51" s="31"/>
      <c r="BNH51" s="31"/>
      <c r="BNI51" s="31"/>
      <c r="BNJ51" s="31"/>
      <c r="BNK51" s="31"/>
      <c r="BNL51" s="31"/>
      <c r="BNM51" s="31"/>
      <c r="BNN51" s="31"/>
      <c r="BNO51" s="31"/>
      <c r="BNP51" s="31"/>
      <c r="BNQ51" s="31"/>
      <c r="BNR51" s="31"/>
      <c r="BNS51" s="31"/>
      <c r="BNT51" s="31"/>
      <c r="BNU51" s="31"/>
      <c r="BNV51" s="31"/>
      <c r="BNW51" s="31"/>
      <c r="BNX51" s="31"/>
      <c r="BNY51" s="31"/>
      <c r="BNZ51" s="31"/>
      <c r="BOA51" s="31"/>
      <c r="BOB51" s="31"/>
      <c r="BOC51" s="31"/>
      <c r="BOD51" s="31"/>
      <c r="BOE51" s="31"/>
      <c r="BOF51" s="31"/>
      <c r="BOG51" s="31"/>
      <c r="BOH51" s="31"/>
      <c r="BOI51" s="31"/>
      <c r="BOJ51" s="31"/>
      <c r="BOK51" s="31"/>
      <c r="BOL51" s="31"/>
      <c r="BOM51" s="31"/>
      <c r="BON51" s="31"/>
      <c r="BOO51" s="31"/>
      <c r="BOP51" s="31"/>
      <c r="BOQ51" s="31"/>
      <c r="BOR51" s="31"/>
      <c r="BOS51" s="31"/>
      <c r="BOT51" s="31"/>
      <c r="BOU51" s="31"/>
      <c r="BOV51" s="31"/>
      <c r="BOW51" s="31"/>
      <c r="BOX51" s="31"/>
      <c r="BOY51" s="31"/>
      <c r="BOZ51" s="31"/>
      <c r="BPA51" s="31"/>
    </row>
    <row r="52" spans="1:1769" s="21" customFormat="1" ht="33" customHeight="1">
      <c r="A52" s="261" t="s">
        <v>53</v>
      </c>
      <c r="B52" s="262"/>
      <c r="C52" s="262"/>
      <c r="D52" s="262"/>
      <c r="E52" s="262"/>
      <c r="F52" s="262"/>
      <c r="G52" s="262"/>
      <c r="H52" s="262"/>
      <c r="I52" s="262"/>
      <c r="J52" s="262"/>
      <c r="K52" s="262"/>
      <c r="L52" s="262"/>
      <c r="M52" s="262"/>
      <c r="N52" s="262"/>
      <c r="O52" s="262"/>
      <c r="P52" s="262"/>
      <c r="Q52" s="262"/>
      <c r="R52" s="262"/>
      <c r="S52" s="262"/>
      <c r="T52" s="262"/>
      <c r="U52" s="262"/>
      <c r="V52" s="262"/>
      <c r="W52" s="262"/>
      <c r="X52" s="262"/>
      <c r="Y52" s="262"/>
      <c r="Z52" s="262"/>
      <c r="AA52" s="262"/>
      <c r="AB52" s="262"/>
      <c r="AC52" s="262"/>
      <c r="AD52" s="262"/>
      <c r="AE52" s="262"/>
      <c r="AF52" s="262"/>
      <c r="AG52" s="262"/>
      <c r="AH52" s="262"/>
      <c r="AI52" s="262"/>
      <c r="AJ52" s="262"/>
      <c r="AK52" s="262"/>
      <c r="AL52" s="262"/>
      <c r="AM52" s="262"/>
      <c r="AN52" s="262"/>
      <c r="AO52" s="262"/>
      <c r="AP52" s="262"/>
      <c r="AQ52" s="262"/>
      <c r="AR52" s="262"/>
      <c r="AS52" s="250" t="s">
        <v>66</v>
      </c>
      <c r="AT52" s="251"/>
      <c r="AU52" s="251"/>
      <c r="AV52" s="251"/>
      <c r="AW52" s="251"/>
      <c r="AX52" s="251"/>
      <c r="AY52" s="251"/>
      <c r="AZ52" s="251"/>
      <c r="BA52" s="251"/>
      <c r="BB52" s="247">
        <f>DB52+FB52+HB52+JB52+LB52+NB52+PB52+RB52+TB52+VB52+XB52+ZB52+ABB52+ADB52+AFB52+AHB52+AJB52+ALB52+ANB52+APB52+ARB52+ATB52+AVB52+AXB52+AZB52+BBB52+BDB52+BFB52+BHB52+BJB52+BLB52</f>
        <v>397444.49000000005</v>
      </c>
      <c r="BC52" s="247"/>
      <c r="BD52" s="247"/>
      <c r="BE52" s="247"/>
      <c r="BF52" s="247"/>
      <c r="BG52" s="247"/>
      <c r="BH52" s="247"/>
      <c r="BI52" s="247"/>
      <c r="BJ52" s="247"/>
      <c r="BK52" s="247"/>
      <c r="BL52" s="247"/>
      <c r="BM52" s="247">
        <f>DM52+FM52+HM52+JM52+LM52+NM52+PM52+RM52+TM52+VM52+XM52+ZM52+ABM52+ADM52+AFM52+AHM52+AJM52+ALM52+ANM52+APM52+ARM52+ATM52+AVM52+AXM52+AZM52+BBM52+BDM52+BFM52+BHM52+BJM52+BLM52</f>
        <v>533667.87000000011</v>
      </c>
      <c r="BN52" s="247"/>
      <c r="BO52" s="247"/>
      <c r="BP52" s="247"/>
      <c r="BQ52" s="247"/>
      <c r="BR52" s="247"/>
      <c r="BS52" s="247"/>
      <c r="BT52" s="247"/>
      <c r="BU52" s="247"/>
      <c r="BV52" s="247"/>
      <c r="BW52" s="247"/>
      <c r="BX52" s="247"/>
      <c r="BY52" s="247"/>
      <c r="BZ52" s="247"/>
      <c r="CA52" s="247"/>
      <c r="CB52" s="247">
        <f>EB52+GB52+IB52+KB52+MB52+OB52+QB52+SB52+UB52+WB52+YB52+AAB52+ACB52+AEB52+AGB52+AIB52+AKB52+AMB52+AOB52+AQB52+ASB52+AUB52+AWB52+AYB52+BAB52+BCB52+BEB52+BGB52+BIB52+BKB52+BMB52</f>
        <v>397444.49000000005</v>
      </c>
      <c r="CC52" s="247"/>
      <c r="CD52" s="247"/>
      <c r="CE52" s="247"/>
      <c r="CF52" s="247"/>
      <c r="CG52" s="247"/>
      <c r="CH52" s="247"/>
      <c r="CI52" s="247"/>
      <c r="CJ52" s="247"/>
      <c r="CK52" s="247"/>
      <c r="CL52" s="247"/>
      <c r="CM52" s="247">
        <f>EM52+GM52+IM52+KM52+MM52+OM52+QM52+SM52+UM52+WM52+YM52+AAM52+ACM52+AEM52+AGM52+AIM52+AKM52+AMM52+AOM52+AQM52+ASM52+AUM52+AWM52+AYM52+BAM52+BCM52+BEM52+BGM52+BIM52+BKM52+BMM52</f>
        <v>533667.87000000011</v>
      </c>
      <c r="CN52" s="247"/>
      <c r="CO52" s="247"/>
      <c r="CP52" s="247"/>
      <c r="CQ52" s="247"/>
      <c r="CR52" s="247"/>
      <c r="CS52" s="247"/>
      <c r="CT52" s="247"/>
      <c r="CU52" s="247"/>
      <c r="CV52" s="247"/>
      <c r="CW52" s="247"/>
      <c r="CX52" s="247"/>
      <c r="CY52" s="247"/>
      <c r="CZ52" s="247"/>
      <c r="DA52" s="248"/>
      <c r="DB52" s="247">
        <v>0</v>
      </c>
      <c r="DC52" s="247"/>
      <c r="DD52" s="247"/>
      <c r="DE52" s="247"/>
      <c r="DF52" s="247"/>
      <c r="DG52" s="247"/>
      <c r="DH52" s="247"/>
      <c r="DI52" s="247"/>
      <c r="DJ52" s="247"/>
      <c r="DK52" s="247"/>
      <c r="DL52" s="247"/>
      <c r="DM52" s="247">
        <v>0</v>
      </c>
      <c r="DN52" s="247"/>
      <c r="DO52" s="247"/>
      <c r="DP52" s="247"/>
      <c r="DQ52" s="247"/>
      <c r="DR52" s="247"/>
      <c r="DS52" s="247"/>
      <c r="DT52" s="247"/>
      <c r="DU52" s="247"/>
      <c r="DV52" s="247"/>
      <c r="DW52" s="247"/>
      <c r="DX52" s="247"/>
      <c r="DY52" s="247"/>
      <c r="DZ52" s="247"/>
      <c r="EA52" s="247"/>
      <c r="EB52" s="247">
        <v>0</v>
      </c>
      <c r="EC52" s="247"/>
      <c r="ED52" s="247"/>
      <c r="EE52" s="247"/>
      <c r="EF52" s="247"/>
      <c r="EG52" s="247"/>
      <c r="EH52" s="247"/>
      <c r="EI52" s="247"/>
      <c r="EJ52" s="247"/>
      <c r="EK52" s="247"/>
      <c r="EL52" s="247"/>
      <c r="EM52" s="247">
        <v>0</v>
      </c>
      <c r="EN52" s="247"/>
      <c r="EO52" s="247"/>
      <c r="EP52" s="247"/>
      <c r="EQ52" s="247"/>
      <c r="ER52" s="247"/>
      <c r="ES52" s="247"/>
      <c r="ET52" s="247"/>
      <c r="EU52" s="247"/>
      <c r="EV52" s="247"/>
      <c r="EW52" s="247"/>
      <c r="EX52" s="247"/>
      <c r="EY52" s="247"/>
      <c r="EZ52" s="247"/>
      <c r="FA52" s="248"/>
      <c r="FB52" s="247">
        <v>0</v>
      </c>
      <c r="FC52" s="247"/>
      <c r="FD52" s="247"/>
      <c r="FE52" s="247"/>
      <c r="FF52" s="247"/>
      <c r="FG52" s="247"/>
      <c r="FH52" s="247"/>
      <c r="FI52" s="247"/>
      <c r="FJ52" s="247"/>
      <c r="FK52" s="247"/>
      <c r="FL52" s="247"/>
      <c r="FM52" s="247">
        <v>0</v>
      </c>
      <c r="FN52" s="247"/>
      <c r="FO52" s="247"/>
      <c r="FP52" s="247"/>
      <c r="FQ52" s="247"/>
      <c r="FR52" s="247"/>
      <c r="FS52" s="247"/>
      <c r="FT52" s="247"/>
      <c r="FU52" s="247"/>
      <c r="FV52" s="247"/>
      <c r="FW52" s="247"/>
      <c r="FX52" s="247"/>
      <c r="FY52" s="247"/>
      <c r="FZ52" s="247"/>
      <c r="GA52" s="247"/>
      <c r="GB52" s="247">
        <v>0</v>
      </c>
      <c r="GC52" s="247"/>
      <c r="GD52" s="247"/>
      <c r="GE52" s="247"/>
      <c r="GF52" s="247"/>
      <c r="GG52" s="247"/>
      <c r="GH52" s="247"/>
      <c r="GI52" s="247"/>
      <c r="GJ52" s="247"/>
      <c r="GK52" s="247"/>
      <c r="GL52" s="247"/>
      <c r="GM52" s="247">
        <v>0</v>
      </c>
      <c r="GN52" s="247"/>
      <c r="GO52" s="247"/>
      <c r="GP52" s="247"/>
      <c r="GQ52" s="247"/>
      <c r="GR52" s="247"/>
      <c r="GS52" s="247"/>
      <c r="GT52" s="247"/>
      <c r="GU52" s="247"/>
      <c r="GV52" s="247"/>
      <c r="GW52" s="247"/>
      <c r="GX52" s="247"/>
      <c r="GY52" s="247"/>
      <c r="GZ52" s="247"/>
      <c r="HA52" s="248"/>
      <c r="HB52" s="247">
        <v>0</v>
      </c>
      <c r="HC52" s="247"/>
      <c r="HD52" s="247"/>
      <c r="HE52" s="247"/>
      <c r="HF52" s="247"/>
      <c r="HG52" s="247"/>
      <c r="HH52" s="247"/>
      <c r="HI52" s="247"/>
      <c r="HJ52" s="247"/>
      <c r="HK52" s="247"/>
      <c r="HL52" s="247"/>
      <c r="HM52" s="247">
        <v>0</v>
      </c>
      <c r="HN52" s="247"/>
      <c r="HO52" s="247"/>
      <c r="HP52" s="247"/>
      <c r="HQ52" s="247"/>
      <c r="HR52" s="247"/>
      <c r="HS52" s="247"/>
      <c r="HT52" s="247"/>
      <c r="HU52" s="247"/>
      <c r="HV52" s="247"/>
      <c r="HW52" s="247"/>
      <c r="HX52" s="247"/>
      <c r="HY52" s="247"/>
      <c r="HZ52" s="247"/>
      <c r="IA52" s="247"/>
      <c r="IB52" s="247">
        <v>0</v>
      </c>
      <c r="IC52" s="247"/>
      <c r="ID52" s="247"/>
      <c r="IE52" s="247"/>
      <c r="IF52" s="247"/>
      <c r="IG52" s="247"/>
      <c r="IH52" s="247"/>
      <c r="II52" s="247"/>
      <c r="IJ52" s="247"/>
      <c r="IK52" s="247"/>
      <c r="IL52" s="247"/>
      <c r="IM52" s="247">
        <v>0</v>
      </c>
      <c r="IN52" s="247"/>
      <c r="IO52" s="247"/>
      <c r="IP52" s="247"/>
      <c r="IQ52" s="247"/>
      <c r="IR52" s="247"/>
      <c r="IS52" s="247"/>
      <c r="IT52" s="247"/>
      <c r="IU52" s="247"/>
      <c r="IV52" s="247"/>
      <c r="IW52" s="247"/>
      <c r="IX52" s="247"/>
      <c r="IY52" s="247"/>
      <c r="IZ52" s="247"/>
      <c r="JA52" s="248"/>
      <c r="JB52" s="247">
        <v>52500</v>
      </c>
      <c r="JC52" s="247"/>
      <c r="JD52" s="247"/>
      <c r="JE52" s="247"/>
      <c r="JF52" s="247"/>
      <c r="JG52" s="247"/>
      <c r="JH52" s="247"/>
      <c r="JI52" s="247"/>
      <c r="JJ52" s="247"/>
      <c r="JK52" s="247"/>
      <c r="JL52" s="247"/>
      <c r="JM52" s="247">
        <v>62065</v>
      </c>
      <c r="JN52" s="247"/>
      <c r="JO52" s="247"/>
      <c r="JP52" s="247"/>
      <c r="JQ52" s="247"/>
      <c r="JR52" s="247"/>
      <c r="JS52" s="247"/>
      <c r="JT52" s="247"/>
      <c r="JU52" s="247"/>
      <c r="JV52" s="247"/>
      <c r="JW52" s="247"/>
      <c r="JX52" s="247"/>
      <c r="JY52" s="247"/>
      <c r="JZ52" s="247"/>
      <c r="KA52" s="247"/>
      <c r="KB52" s="247">
        <v>52500</v>
      </c>
      <c r="KC52" s="247"/>
      <c r="KD52" s="247"/>
      <c r="KE52" s="247"/>
      <c r="KF52" s="247"/>
      <c r="KG52" s="247"/>
      <c r="KH52" s="247"/>
      <c r="KI52" s="247"/>
      <c r="KJ52" s="247"/>
      <c r="KK52" s="247"/>
      <c r="KL52" s="247"/>
      <c r="KM52" s="247">
        <v>62065</v>
      </c>
      <c r="KN52" s="247"/>
      <c r="KO52" s="247"/>
      <c r="KP52" s="247"/>
      <c r="KQ52" s="247"/>
      <c r="KR52" s="247"/>
      <c r="KS52" s="247"/>
      <c r="KT52" s="247"/>
      <c r="KU52" s="247"/>
      <c r="KV52" s="247"/>
      <c r="KW52" s="247"/>
      <c r="KX52" s="247"/>
      <c r="KY52" s="247"/>
      <c r="KZ52" s="247"/>
      <c r="LA52" s="248"/>
      <c r="LB52" s="247">
        <v>55.62</v>
      </c>
      <c r="LC52" s="247"/>
      <c r="LD52" s="247"/>
      <c r="LE52" s="247"/>
      <c r="LF52" s="247"/>
      <c r="LG52" s="247"/>
      <c r="LH52" s="247"/>
      <c r="LI52" s="247"/>
      <c r="LJ52" s="247"/>
      <c r="LK52" s="247"/>
      <c r="LL52" s="247"/>
      <c r="LM52" s="247">
        <v>12000</v>
      </c>
      <c r="LN52" s="247"/>
      <c r="LO52" s="247"/>
      <c r="LP52" s="247"/>
      <c r="LQ52" s="247"/>
      <c r="LR52" s="247"/>
      <c r="LS52" s="247"/>
      <c r="LT52" s="247"/>
      <c r="LU52" s="247"/>
      <c r="LV52" s="247"/>
      <c r="LW52" s="247"/>
      <c r="LX52" s="247"/>
      <c r="LY52" s="247"/>
      <c r="LZ52" s="247"/>
      <c r="MA52" s="247"/>
      <c r="MB52" s="247">
        <v>55.62</v>
      </c>
      <c r="MC52" s="247"/>
      <c r="MD52" s="247"/>
      <c r="ME52" s="247"/>
      <c r="MF52" s="247"/>
      <c r="MG52" s="247"/>
      <c r="MH52" s="247"/>
      <c r="MI52" s="247"/>
      <c r="MJ52" s="247"/>
      <c r="MK52" s="247"/>
      <c r="ML52" s="247"/>
      <c r="MM52" s="247">
        <v>12000</v>
      </c>
      <c r="MN52" s="247"/>
      <c r="MO52" s="247"/>
      <c r="MP52" s="247"/>
      <c r="MQ52" s="247"/>
      <c r="MR52" s="247"/>
      <c r="MS52" s="247"/>
      <c r="MT52" s="247"/>
      <c r="MU52" s="247"/>
      <c r="MV52" s="247"/>
      <c r="MW52" s="247"/>
      <c r="MX52" s="247"/>
      <c r="MY52" s="247"/>
      <c r="MZ52" s="247"/>
      <c r="NA52" s="248"/>
      <c r="NB52" s="247">
        <v>0</v>
      </c>
      <c r="NC52" s="247"/>
      <c r="ND52" s="247"/>
      <c r="NE52" s="247"/>
      <c r="NF52" s="247"/>
      <c r="NG52" s="247"/>
      <c r="NH52" s="247"/>
      <c r="NI52" s="247"/>
      <c r="NJ52" s="247"/>
      <c r="NK52" s="247"/>
      <c r="NL52" s="247"/>
      <c r="NM52" s="247">
        <v>0</v>
      </c>
      <c r="NN52" s="247"/>
      <c r="NO52" s="247"/>
      <c r="NP52" s="247"/>
      <c r="NQ52" s="247"/>
      <c r="NR52" s="247"/>
      <c r="NS52" s="247"/>
      <c r="NT52" s="247"/>
      <c r="NU52" s="247"/>
      <c r="NV52" s="247"/>
      <c r="NW52" s="247"/>
      <c r="NX52" s="247"/>
      <c r="NY52" s="247"/>
      <c r="NZ52" s="247"/>
      <c r="OA52" s="247"/>
      <c r="OB52" s="247">
        <v>0</v>
      </c>
      <c r="OC52" s="247"/>
      <c r="OD52" s="247"/>
      <c r="OE52" s="247"/>
      <c r="OF52" s="247"/>
      <c r="OG52" s="247"/>
      <c r="OH52" s="247"/>
      <c r="OI52" s="247"/>
      <c r="OJ52" s="247"/>
      <c r="OK52" s="247"/>
      <c r="OL52" s="247"/>
      <c r="OM52" s="247">
        <v>0</v>
      </c>
      <c r="ON52" s="247"/>
      <c r="OO52" s="247"/>
      <c r="OP52" s="247"/>
      <c r="OQ52" s="247"/>
      <c r="OR52" s="247"/>
      <c r="OS52" s="247"/>
      <c r="OT52" s="247"/>
      <c r="OU52" s="247"/>
      <c r="OV52" s="247"/>
      <c r="OW52" s="247"/>
      <c r="OX52" s="247"/>
      <c r="OY52" s="247"/>
      <c r="OZ52" s="247"/>
      <c r="PA52" s="248"/>
      <c r="PB52" s="247">
        <v>1100</v>
      </c>
      <c r="PC52" s="247"/>
      <c r="PD52" s="247"/>
      <c r="PE52" s="247"/>
      <c r="PF52" s="247"/>
      <c r="PG52" s="247"/>
      <c r="PH52" s="247"/>
      <c r="PI52" s="247"/>
      <c r="PJ52" s="247"/>
      <c r="PK52" s="247"/>
      <c r="PL52" s="247"/>
      <c r="PM52" s="247">
        <v>48650</v>
      </c>
      <c r="PN52" s="247"/>
      <c r="PO52" s="247"/>
      <c r="PP52" s="247"/>
      <c r="PQ52" s="247"/>
      <c r="PR52" s="247"/>
      <c r="PS52" s="247"/>
      <c r="PT52" s="247"/>
      <c r="PU52" s="247"/>
      <c r="PV52" s="247"/>
      <c r="PW52" s="247"/>
      <c r="PX52" s="247"/>
      <c r="PY52" s="247"/>
      <c r="PZ52" s="247"/>
      <c r="QA52" s="247"/>
      <c r="QB52" s="247">
        <v>1100</v>
      </c>
      <c r="QC52" s="247"/>
      <c r="QD52" s="247"/>
      <c r="QE52" s="247"/>
      <c r="QF52" s="247"/>
      <c r="QG52" s="247"/>
      <c r="QH52" s="247"/>
      <c r="QI52" s="247"/>
      <c r="QJ52" s="247"/>
      <c r="QK52" s="247"/>
      <c r="QL52" s="247"/>
      <c r="QM52" s="247">
        <v>48650</v>
      </c>
      <c r="QN52" s="247"/>
      <c r="QO52" s="247"/>
      <c r="QP52" s="247"/>
      <c r="QQ52" s="247"/>
      <c r="QR52" s="247"/>
      <c r="QS52" s="247"/>
      <c r="QT52" s="247"/>
      <c r="QU52" s="247"/>
      <c r="QV52" s="247"/>
      <c r="QW52" s="247"/>
      <c r="QX52" s="247"/>
      <c r="QY52" s="247"/>
      <c r="QZ52" s="247"/>
      <c r="RA52" s="248"/>
      <c r="RB52" s="247">
        <v>0</v>
      </c>
      <c r="RC52" s="247"/>
      <c r="RD52" s="247"/>
      <c r="RE52" s="247"/>
      <c r="RF52" s="247"/>
      <c r="RG52" s="247"/>
      <c r="RH52" s="247"/>
      <c r="RI52" s="247"/>
      <c r="RJ52" s="247"/>
      <c r="RK52" s="247"/>
      <c r="RL52" s="247"/>
      <c r="RM52" s="247">
        <v>0</v>
      </c>
      <c r="RN52" s="247"/>
      <c r="RO52" s="247"/>
      <c r="RP52" s="247"/>
      <c r="RQ52" s="247"/>
      <c r="RR52" s="247"/>
      <c r="RS52" s="247"/>
      <c r="RT52" s="247"/>
      <c r="RU52" s="247"/>
      <c r="RV52" s="247"/>
      <c r="RW52" s="247"/>
      <c r="RX52" s="247"/>
      <c r="RY52" s="247"/>
      <c r="RZ52" s="247"/>
      <c r="SA52" s="247"/>
      <c r="SB52" s="247">
        <v>0</v>
      </c>
      <c r="SC52" s="247"/>
      <c r="SD52" s="247"/>
      <c r="SE52" s="247"/>
      <c r="SF52" s="247"/>
      <c r="SG52" s="247"/>
      <c r="SH52" s="247"/>
      <c r="SI52" s="247"/>
      <c r="SJ52" s="247"/>
      <c r="SK52" s="247"/>
      <c r="SL52" s="247"/>
      <c r="SM52" s="247">
        <v>0</v>
      </c>
      <c r="SN52" s="247"/>
      <c r="SO52" s="247"/>
      <c r="SP52" s="247"/>
      <c r="SQ52" s="247"/>
      <c r="SR52" s="247"/>
      <c r="SS52" s="247"/>
      <c r="ST52" s="247"/>
      <c r="SU52" s="247"/>
      <c r="SV52" s="247"/>
      <c r="SW52" s="247"/>
      <c r="SX52" s="247"/>
      <c r="SY52" s="247"/>
      <c r="SZ52" s="247"/>
      <c r="TA52" s="248"/>
      <c r="TB52" s="247">
        <v>0</v>
      </c>
      <c r="TC52" s="247"/>
      <c r="TD52" s="247"/>
      <c r="TE52" s="247"/>
      <c r="TF52" s="247"/>
      <c r="TG52" s="247"/>
      <c r="TH52" s="247"/>
      <c r="TI52" s="247"/>
      <c r="TJ52" s="247"/>
      <c r="TK52" s="247"/>
      <c r="TL52" s="247"/>
      <c r="TM52" s="247">
        <v>0</v>
      </c>
      <c r="TN52" s="247"/>
      <c r="TO52" s="247"/>
      <c r="TP52" s="247"/>
      <c r="TQ52" s="247"/>
      <c r="TR52" s="247"/>
      <c r="TS52" s="247"/>
      <c r="TT52" s="247"/>
      <c r="TU52" s="247"/>
      <c r="TV52" s="247"/>
      <c r="TW52" s="247"/>
      <c r="TX52" s="247"/>
      <c r="TY52" s="247"/>
      <c r="TZ52" s="247"/>
      <c r="UA52" s="247"/>
      <c r="UB52" s="247">
        <v>0</v>
      </c>
      <c r="UC52" s="247"/>
      <c r="UD52" s="247"/>
      <c r="UE52" s="247"/>
      <c r="UF52" s="247"/>
      <c r="UG52" s="247"/>
      <c r="UH52" s="247"/>
      <c r="UI52" s="247"/>
      <c r="UJ52" s="247"/>
      <c r="UK52" s="247"/>
      <c r="UL52" s="247"/>
      <c r="UM52" s="247">
        <v>0</v>
      </c>
      <c r="UN52" s="247"/>
      <c r="UO52" s="247"/>
      <c r="UP52" s="247"/>
      <c r="UQ52" s="247"/>
      <c r="UR52" s="247"/>
      <c r="US52" s="247"/>
      <c r="UT52" s="247"/>
      <c r="UU52" s="247"/>
      <c r="UV52" s="247"/>
      <c r="UW52" s="247"/>
      <c r="UX52" s="247"/>
      <c r="UY52" s="247"/>
      <c r="UZ52" s="247"/>
      <c r="VA52" s="248"/>
      <c r="VB52" s="247">
        <v>0</v>
      </c>
      <c r="VC52" s="247"/>
      <c r="VD52" s="247"/>
      <c r="VE52" s="247"/>
      <c r="VF52" s="247"/>
      <c r="VG52" s="247"/>
      <c r="VH52" s="247"/>
      <c r="VI52" s="247"/>
      <c r="VJ52" s="247"/>
      <c r="VK52" s="247"/>
      <c r="VL52" s="247"/>
      <c r="VM52" s="247">
        <v>0</v>
      </c>
      <c r="VN52" s="247"/>
      <c r="VO52" s="247"/>
      <c r="VP52" s="247"/>
      <c r="VQ52" s="247"/>
      <c r="VR52" s="247"/>
      <c r="VS52" s="247"/>
      <c r="VT52" s="247"/>
      <c r="VU52" s="247"/>
      <c r="VV52" s="247"/>
      <c r="VW52" s="247"/>
      <c r="VX52" s="247"/>
      <c r="VY52" s="247"/>
      <c r="VZ52" s="247"/>
      <c r="WA52" s="247"/>
      <c r="WB52" s="247">
        <v>0</v>
      </c>
      <c r="WC52" s="247"/>
      <c r="WD52" s="247"/>
      <c r="WE52" s="247"/>
      <c r="WF52" s="247"/>
      <c r="WG52" s="247"/>
      <c r="WH52" s="247"/>
      <c r="WI52" s="247"/>
      <c r="WJ52" s="247"/>
      <c r="WK52" s="247"/>
      <c r="WL52" s="247"/>
      <c r="WM52" s="247">
        <v>0</v>
      </c>
      <c r="WN52" s="247"/>
      <c r="WO52" s="247"/>
      <c r="WP52" s="247"/>
      <c r="WQ52" s="247"/>
      <c r="WR52" s="247"/>
      <c r="WS52" s="247"/>
      <c r="WT52" s="247"/>
      <c r="WU52" s="247"/>
      <c r="WV52" s="247"/>
      <c r="WW52" s="247"/>
      <c r="WX52" s="247"/>
      <c r="WY52" s="247"/>
      <c r="WZ52" s="247"/>
      <c r="XA52" s="248"/>
      <c r="XB52" s="247">
        <v>0</v>
      </c>
      <c r="XC52" s="247"/>
      <c r="XD52" s="247"/>
      <c r="XE52" s="247"/>
      <c r="XF52" s="247"/>
      <c r="XG52" s="247"/>
      <c r="XH52" s="247"/>
      <c r="XI52" s="247"/>
      <c r="XJ52" s="247"/>
      <c r="XK52" s="247"/>
      <c r="XL52" s="247"/>
      <c r="XM52" s="247">
        <v>0</v>
      </c>
      <c r="XN52" s="247"/>
      <c r="XO52" s="247"/>
      <c r="XP52" s="247"/>
      <c r="XQ52" s="247"/>
      <c r="XR52" s="247"/>
      <c r="XS52" s="247"/>
      <c r="XT52" s="247"/>
      <c r="XU52" s="247"/>
      <c r="XV52" s="247"/>
      <c r="XW52" s="247"/>
      <c r="XX52" s="247"/>
      <c r="XY52" s="247"/>
      <c r="XZ52" s="247"/>
      <c r="YA52" s="247"/>
      <c r="YB52" s="247">
        <v>0</v>
      </c>
      <c r="YC52" s="247"/>
      <c r="YD52" s="247"/>
      <c r="YE52" s="247"/>
      <c r="YF52" s="247"/>
      <c r="YG52" s="247"/>
      <c r="YH52" s="247"/>
      <c r="YI52" s="247"/>
      <c r="YJ52" s="247"/>
      <c r="YK52" s="247"/>
      <c r="YL52" s="247"/>
      <c r="YM52" s="247">
        <v>0</v>
      </c>
      <c r="YN52" s="247"/>
      <c r="YO52" s="247"/>
      <c r="YP52" s="247"/>
      <c r="YQ52" s="247"/>
      <c r="YR52" s="247"/>
      <c r="YS52" s="247"/>
      <c r="YT52" s="247"/>
      <c r="YU52" s="247"/>
      <c r="YV52" s="247"/>
      <c r="YW52" s="247"/>
      <c r="YX52" s="247"/>
      <c r="YY52" s="247"/>
      <c r="YZ52" s="247"/>
      <c r="ZA52" s="248"/>
      <c r="ZB52" s="247">
        <v>13500</v>
      </c>
      <c r="ZC52" s="247"/>
      <c r="ZD52" s="247"/>
      <c r="ZE52" s="247"/>
      <c r="ZF52" s="247"/>
      <c r="ZG52" s="247"/>
      <c r="ZH52" s="247"/>
      <c r="ZI52" s="247"/>
      <c r="ZJ52" s="247"/>
      <c r="ZK52" s="247"/>
      <c r="ZL52" s="247"/>
      <c r="ZM52" s="247">
        <v>13500</v>
      </c>
      <c r="ZN52" s="247"/>
      <c r="ZO52" s="247"/>
      <c r="ZP52" s="247"/>
      <c r="ZQ52" s="247"/>
      <c r="ZR52" s="247"/>
      <c r="ZS52" s="247"/>
      <c r="ZT52" s="247"/>
      <c r="ZU52" s="247"/>
      <c r="ZV52" s="247"/>
      <c r="ZW52" s="247"/>
      <c r="ZX52" s="247"/>
      <c r="ZY52" s="247"/>
      <c r="ZZ52" s="247"/>
      <c r="AAA52" s="247"/>
      <c r="AAB52" s="247">
        <v>13500</v>
      </c>
      <c r="AAC52" s="247"/>
      <c r="AAD52" s="247"/>
      <c r="AAE52" s="247"/>
      <c r="AAF52" s="247"/>
      <c r="AAG52" s="247"/>
      <c r="AAH52" s="247"/>
      <c r="AAI52" s="247"/>
      <c r="AAJ52" s="247"/>
      <c r="AAK52" s="247"/>
      <c r="AAL52" s="247"/>
      <c r="AAM52" s="247">
        <v>13500</v>
      </c>
      <c r="AAN52" s="247"/>
      <c r="AAO52" s="247"/>
      <c r="AAP52" s="247"/>
      <c r="AAQ52" s="247"/>
      <c r="AAR52" s="247"/>
      <c r="AAS52" s="247"/>
      <c r="AAT52" s="247"/>
      <c r="AAU52" s="247"/>
      <c r="AAV52" s="247"/>
      <c r="AAW52" s="247"/>
      <c r="AAX52" s="247"/>
      <c r="AAY52" s="247"/>
      <c r="AAZ52" s="247"/>
      <c r="ABA52" s="248"/>
      <c r="ABB52" s="247">
        <v>0</v>
      </c>
      <c r="ABC52" s="247"/>
      <c r="ABD52" s="247"/>
      <c r="ABE52" s="247"/>
      <c r="ABF52" s="247"/>
      <c r="ABG52" s="247"/>
      <c r="ABH52" s="247"/>
      <c r="ABI52" s="247"/>
      <c r="ABJ52" s="247"/>
      <c r="ABK52" s="247"/>
      <c r="ABL52" s="247"/>
      <c r="ABM52" s="247">
        <v>0</v>
      </c>
      <c r="ABN52" s="247"/>
      <c r="ABO52" s="247"/>
      <c r="ABP52" s="247"/>
      <c r="ABQ52" s="247"/>
      <c r="ABR52" s="247"/>
      <c r="ABS52" s="247"/>
      <c r="ABT52" s="247"/>
      <c r="ABU52" s="247"/>
      <c r="ABV52" s="247"/>
      <c r="ABW52" s="247"/>
      <c r="ABX52" s="247"/>
      <c r="ABY52" s="247"/>
      <c r="ABZ52" s="247"/>
      <c r="ACA52" s="247"/>
      <c r="ACB52" s="247">
        <v>0</v>
      </c>
      <c r="ACC52" s="247"/>
      <c r="ACD52" s="247"/>
      <c r="ACE52" s="247"/>
      <c r="ACF52" s="247"/>
      <c r="ACG52" s="247"/>
      <c r="ACH52" s="247"/>
      <c r="ACI52" s="247"/>
      <c r="ACJ52" s="247"/>
      <c r="ACK52" s="247"/>
      <c r="ACL52" s="247"/>
      <c r="ACM52" s="247">
        <v>0</v>
      </c>
      <c r="ACN52" s="247"/>
      <c r="ACO52" s="247"/>
      <c r="ACP52" s="247"/>
      <c r="ACQ52" s="247"/>
      <c r="ACR52" s="247"/>
      <c r="ACS52" s="247"/>
      <c r="ACT52" s="247"/>
      <c r="ACU52" s="247"/>
      <c r="ACV52" s="247"/>
      <c r="ACW52" s="247"/>
      <c r="ACX52" s="247"/>
      <c r="ACY52" s="247"/>
      <c r="ACZ52" s="247"/>
      <c r="ADA52" s="248"/>
      <c r="ADB52" s="247">
        <v>0</v>
      </c>
      <c r="ADC52" s="247"/>
      <c r="ADD52" s="247"/>
      <c r="ADE52" s="247"/>
      <c r="ADF52" s="247"/>
      <c r="ADG52" s="247"/>
      <c r="ADH52" s="247"/>
      <c r="ADI52" s="247"/>
      <c r="ADJ52" s="247"/>
      <c r="ADK52" s="247"/>
      <c r="ADL52" s="247"/>
      <c r="ADM52" s="247">
        <v>0</v>
      </c>
      <c r="ADN52" s="247"/>
      <c r="ADO52" s="247"/>
      <c r="ADP52" s="247"/>
      <c r="ADQ52" s="247"/>
      <c r="ADR52" s="247"/>
      <c r="ADS52" s="247"/>
      <c r="ADT52" s="247"/>
      <c r="ADU52" s="247"/>
      <c r="ADV52" s="247"/>
      <c r="ADW52" s="247"/>
      <c r="ADX52" s="247"/>
      <c r="ADY52" s="247"/>
      <c r="ADZ52" s="247"/>
      <c r="AEA52" s="247"/>
      <c r="AEB52" s="247">
        <v>0</v>
      </c>
      <c r="AEC52" s="247"/>
      <c r="AED52" s="247"/>
      <c r="AEE52" s="247"/>
      <c r="AEF52" s="247"/>
      <c r="AEG52" s="247"/>
      <c r="AEH52" s="247"/>
      <c r="AEI52" s="247"/>
      <c r="AEJ52" s="247"/>
      <c r="AEK52" s="247"/>
      <c r="AEL52" s="247"/>
      <c r="AEM52" s="247">
        <v>0</v>
      </c>
      <c r="AEN52" s="247"/>
      <c r="AEO52" s="247"/>
      <c r="AEP52" s="247"/>
      <c r="AEQ52" s="247"/>
      <c r="AER52" s="247"/>
      <c r="AES52" s="247"/>
      <c r="AET52" s="247"/>
      <c r="AEU52" s="247"/>
      <c r="AEV52" s="247"/>
      <c r="AEW52" s="247"/>
      <c r="AEX52" s="247"/>
      <c r="AEY52" s="247"/>
      <c r="AEZ52" s="247"/>
      <c r="AFA52" s="248"/>
      <c r="AFB52" s="247">
        <v>0</v>
      </c>
      <c r="AFC52" s="247"/>
      <c r="AFD52" s="247"/>
      <c r="AFE52" s="247"/>
      <c r="AFF52" s="247"/>
      <c r="AFG52" s="247"/>
      <c r="AFH52" s="247"/>
      <c r="AFI52" s="247"/>
      <c r="AFJ52" s="247"/>
      <c r="AFK52" s="247"/>
      <c r="AFL52" s="247"/>
      <c r="AFM52" s="247">
        <v>0</v>
      </c>
      <c r="AFN52" s="247"/>
      <c r="AFO52" s="247"/>
      <c r="AFP52" s="247"/>
      <c r="AFQ52" s="247"/>
      <c r="AFR52" s="247"/>
      <c r="AFS52" s="247"/>
      <c r="AFT52" s="247"/>
      <c r="AFU52" s="247"/>
      <c r="AFV52" s="247"/>
      <c r="AFW52" s="247"/>
      <c r="AFX52" s="247"/>
      <c r="AFY52" s="247"/>
      <c r="AFZ52" s="247"/>
      <c r="AGA52" s="247"/>
      <c r="AGB52" s="247">
        <v>0</v>
      </c>
      <c r="AGC52" s="247"/>
      <c r="AGD52" s="247"/>
      <c r="AGE52" s="247"/>
      <c r="AGF52" s="247"/>
      <c r="AGG52" s="247"/>
      <c r="AGH52" s="247"/>
      <c r="AGI52" s="247"/>
      <c r="AGJ52" s="247"/>
      <c r="AGK52" s="247"/>
      <c r="AGL52" s="247"/>
      <c r="AGM52" s="247">
        <v>0</v>
      </c>
      <c r="AGN52" s="247"/>
      <c r="AGO52" s="247"/>
      <c r="AGP52" s="247"/>
      <c r="AGQ52" s="247"/>
      <c r="AGR52" s="247"/>
      <c r="AGS52" s="247"/>
      <c r="AGT52" s="247"/>
      <c r="AGU52" s="247"/>
      <c r="AGV52" s="247"/>
      <c r="AGW52" s="247"/>
      <c r="AGX52" s="247"/>
      <c r="AGY52" s="247"/>
      <c r="AGZ52" s="247"/>
      <c r="AHA52" s="248"/>
      <c r="AHB52" s="247">
        <v>0</v>
      </c>
      <c r="AHC52" s="247"/>
      <c r="AHD52" s="247"/>
      <c r="AHE52" s="247"/>
      <c r="AHF52" s="247"/>
      <c r="AHG52" s="247"/>
      <c r="AHH52" s="247"/>
      <c r="AHI52" s="247"/>
      <c r="AHJ52" s="247"/>
      <c r="AHK52" s="247"/>
      <c r="AHL52" s="247"/>
      <c r="AHM52" s="247">
        <v>0</v>
      </c>
      <c r="AHN52" s="247"/>
      <c r="AHO52" s="247"/>
      <c r="AHP52" s="247"/>
      <c r="AHQ52" s="247"/>
      <c r="AHR52" s="247"/>
      <c r="AHS52" s="247"/>
      <c r="AHT52" s="247"/>
      <c r="AHU52" s="247"/>
      <c r="AHV52" s="247"/>
      <c r="AHW52" s="247"/>
      <c r="AHX52" s="247"/>
      <c r="AHY52" s="247"/>
      <c r="AHZ52" s="247"/>
      <c r="AIA52" s="247"/>
      <c r="AIB52" s="247">
        <v>0</v>
      </c>
      <c r="AIC52" s="247"/>
      <c r="AID52" s="247"/>
      <c r="AIE52" s="247"/>
      <c r="AIF52" s="247"/>
      <c r="AIG52" s="247"/>
      <c r="AIH52" s="247"/>
      <c r="AII52" s="247"/>
      <c r="AIJ52" s="247"/>
      <c r="AIK52" s="247"/>
      <c r="AIL52" s="247"/>
      <c r="AIM52" s="247">
        <v>0</v>
      </c>
      <c r="AIN52" s="247"/>
      <c r="AIO52" s="247"/>
      <c r="AIP52" s="247"/>
      <c r="AIQ52" s="247"/>
      <c r="AIR52" s="247"/>
      <c r="AIS52" s="247"/>
      <c r="AIT52" s="247"/>
      <c r="AIU52" s="247"/>
      <c r="AIV52" s="247"/>
      <c r="AIW52" s="247"/>
      <c r="AIX52" s="247"/>
      <c r="AIY52" s="247"/>
      <c r="AIZ52" s="247"/>
      <c r="AJA52" s="248"/>
      <c r="AJB52" s="247">
        <v>0</v>
      </c>
      <c r="AJC52" s="247"/>
      <c r="AJD52" s="247"/>
      <c r="AJE52" s="247"/>
      <c r="AJF52" s="247"/>
      <c r="AJG52" s="247"/>
      <c r="AJH52" s="247"/>
      <c r="AJI52" s="247"/>
      <c r="AJJ52" s="247"/>
      <c r="AJK52" s="247"/>
      <c r="AJL52" s="247"/>
      <c r="AJM52" s="247">
        <v>0</v>
      </c>
      <c r="AJN52" s="247"/>
      <c r="AJO52" s="247"/>
      <c r="AJP52" s="247"/>
      <c r="AJQ52" s="247"/>
      <c r="AJR52" s="247"/>
      <c r="AJS52" s="247"/>
      <c r="AJT52" s="247"/>
      <c r="AJU52" s="247"/>
      <c r="AJV52" s="247"/>
      <c r="AJW52" s="247"/>
      <c r="AJX52" s="247"/>
      <c r="AJY52" s="247"/>
      <c r="AJZ52" s="247"/>
      <c r="AKA52" s="247"/>
      <c r="AKB52" s="247">
        <v>0</v>
      </c>
      <c r="AKC52" s="247"/>
      <c r="AKD52" s="247"/>
      <c r="AKE52" s="247"/>
      <c r="AKF52" s="247"/>
      <c r="AKG52" s="247"/>
      <c r="AKH52" s="247"/>
      <c r="AKI52" s="247"/>
      <c r="AKJ52" s="247"/>
      <c r="AKK52" s="247"/>
      <c r="AKL52" s="247"/>
      <c r="AKM52" s="247">
        <v>0</v>
      </c>
      <c r="AKN52" s="247"/>
      <c r="AKO52" s="247"/>
      <c r="AKP52" s="247"/>
      <c r="AKQ52" s="247"/>
      <c r="AKR52" s="247"/>
      <c r="AKS52" s="247"/>
      <c r="AKT52" s="247"/>
      <c r="AKU52" s="247"/>
      <c r="AKV52" s="247"/>
      <c r="AKW52" s="247"/>
      <c r="AKX52" s="247"/>
      <c r="AKY52" s="247"/>
      <c r="AKZ52" s="247"/>
      <c r="ALA52" s="248"/>
      <c r="ALB52" s="247">
        <v>0</v>
      </c>
      <c r="ALC52" s="247"/>
      <c r="ALD52" s="247"/>
      <c r="ALE52" s="247"/>
      <c r="ALF52" s="247"/>
      <c r="ALG52" s="247"/>
      <c r="ALH52" s="247"/>
      <c r="ALI52" s="247"/>
      <c r="ALJ52" s="247"/>
      <c r="ALK52" s="247"/>
      <c r="ALL52" s="247"/>
      <c r="ALM52" s="247">
        <v>0</v>
      </c>
      <c r="ALN52" s="247"/>
      <c r="ALO52" s="247"/>
      <c r="ALP52" s="247"/>
      <c r="ALQ52" s="247"/>
      <c r="ALR52" s="247"/>
      <c r="ALS52" s="247"/>
      <c r="ALT52" s="247"/>
      <c r="ALU52" s="247"/>
      <c r="ALV52" s="247"/>
      <c r="ALW52" s="247"/>
      <c r="ALX52" s="247"/>
      <c r="ALY52" s="247"/>
      <c r="ALZ52" s="247"/>
      <c r="AMA52" s="247"/>
      <c r="AMB52" s="247">
        <v>0</v>
      </c>
      <c r="AMC52" s="247"/>
      <c r="AMD52" s="247"/>
      <c r="AME52" s="247"/>
      <c r="AMF52" s="247"/>
      <c r="AMG52" s="247"/>
      <c r="AMH52" s="247"/>
      <c r="AMI52" s="247"/>
      <c r="AMJ52" s="247"/>
      <c r="AMK52" s="247"/>
      <c r="AML52" s="247"/>
      <c r="AMM52" s="247">
        <v>0</v>
      </c>
      <c r="AMN52" s="247"/>
      <c r="AMO52" s="247"/>
      <c r="AMP52" s="247"/>
      <c r="AMQ52" s="247"/>
      <c r="AMR52" s="247"/>
      <c r="AMS52" s="247"/>
      <c r="AMT52" s="247"/>
      <c r="AMU52" s="247"/>
      <c r="AMV52" s="247"/>
      <c r="AMW52" s="247"/>
      <c r="AMX52" s="247"/>
      <c r="AMY52" s="247"/>
      <c r="AMZ52" s="247"/>
      <c r="ANA52" s="248"/>
      <c r="ANB52" s="247">
        <v>18300</v>
      </c>
      <c r="ANC52" s="247"/>
      <c r="AND52" s="247"/>
      <c r="ANE52" s="247"/>
      <c r="ANF52" s="247"/>
      <c r="ANG52" s="247"/>
      <c r="ANH52" s="247"/>
      <c r="ANI52" s="247"/>
      <c r="ANJ52" s="247"/>
      <c r="ANK52" s="247"/>
      <c r="ANL52" s="247"/>
      <c r="ANM52" s="247">
        <v>18300</v>
      </c>
      <c r="ANN52" s="247"/>
      <c r="ANO52" s="247"/>
      <c r="ANP52" s="247"/>
      <c r="ANQ52" s="247"/>
      <c r="ANR52" s="247"/>
      <c r="ANS52" s="247"/>
      <c r="ANT52" s="247"/>
      <c r="ANU52" s="247"/>
      <c r="ANV52" s="247"/>
      <c r="ANW52" s="247"/>
      <c r="ANX52" s="247"/>
      <c r="ANY52" s="247"/>
      <c r="ANZ52" s="247"/>
      <c r="AOA52" s="247"/>
      <c r="AOB52" s="247">
        <v>18300</v>
      </c>
      <c r="AOC52" s="247"/>
      <c r="AOD52" s="247"/>
      <c r="AOE52" s="247"/>
      <c r="AOF52" s="247"/>
      <c r="AOG52" s="247"/>
      <c r="AOH52" s="247"/>
      <c r="AOI52" s="247"/>
      <c r="AOJ52" s="247"/>
      <c r="AOK52" s="247"/>
      <c r="AOL52" s="247"/>
      <c r="AOM52" s="247">
        <v>18300</v>
      </c>
      <c r="AON52" s="247"/>
      <c r="AOO52" s="247"/>
      <c r="AOP52" s="247"/>
      <c r="AOQ52" s="247"/>
      <c r="AOR52" s="247"/>
      <c r="AOS52" s="247"/>
      <c r="AOT52" s="247"/>
      <c r="AOU52" s="247"/>
      <c r="AOV52" s="247"/>
      <c r="AOW52" s="247"/>
      <c r="AOX52" s="247"/>
      <c r="AOY52" s="247"/>
      <c r="AOZ52" s="247"/>
      <c r="APA52" s="248"/>
      <c r="APB52" s="247">
        <v>0</v>
      </c>
      <c r="APC52" s="247"/>
      <c r="APD52" s="247"/>
      <c r="APE52" s="247"/>
      <c r="APF52" s="247"/>
      <c r="APG52" s="247"/>
      <c r="APH52" s="247"/>
      <c r="API52" s="247"/>
      <c r="APJ52" s="247"/>
      <c r="APK52" s="247"/>
      <c r="APL52" s="247"/>
      <c r="APM52" s="247">
        <v>0</v>
      </c>
      <c r="APN52" s="247"/>
      <c r="APO52" s="247"/>
      <c r="APP52" s="247"/>
      <c r="APQ52" s="247"/>
      <c r="APR52" s="247"/>
      <c r="APS52" s="247"/>
      <c r="APT52" s="247"/>
      <c r="APU52" s="247"/>
      <c r="APV52" s="247"/>
      <c r="APW52" s="247"/>
      <c r="APX52" s="247"/>
      <c r="APY52" s="247"/>
      <c r="APZ52" s="247"/>
      <c r="AQA52" s="247"/>
      <c r="AQB52" s="247">
        <v>0</v>
      </c>
      <c r="AQC52" s="247"/>
      <c r="AQD52" s="247"/>
      <c r="AQE52" s="247"/>
      <c r="AQF52" s="247"/>
      <c r="AQG52" s="247"/>
      <c r="AQH52" s="247"/>
      <c r="AQI52" s="247"/>
      <c r="AQJ52" s="247"/>
      <c r="AQK52" s="247"/>
      <c r="AQL52" s="247"/>
      <c r="AQM52" s="247">
        <v>0</v>
      </c>
      <c r="AQN52" s="247"/>
      <c r="AQO52" s="247"/>
      <c r="AQP52" s="247"/>
      <c r="AQQ52" s="247"/>
      <c r="AQR52" s="247"/>
      <c r="AQS52" s="247"/>
      <c r="AQT52" s="247"/>
      <c r="AQU52" s="247"/>
      <c r="AQV52" s="247"/>
      <c r="AQW52" s="247"/>
      <c r="AQX52" s="247"/>
      <c r="AQY52" s="247"/>
      <c r="AQZ52" s="247"/>
      <c r="ARA52" s="248"/>
      <c r="ARB52" s="247">
        <v>0</v>
      </c>
      <c r="ARC52" s="247"/>
      <c r="ARD52" s="247"/>
      <c r="ARE52" s="247"/>
      <c r="ARF52" s="247"/>
      <c r="ARG52" s="247"/>
      <c r="ARH52" s="247"/>
      <c r="ARI52" s="247"/>
      <c r="ARJ52" s="247"/>
      <c r="ARK52" s="247"/>
      <c r="ARL52" s="247"/>
      <c r="ARM52" s="247">
        <v>0</v>
      </c>
      <c r="ARN52" s="247"/>
      <c r="ARO52" s="247"/>
      <c r="ARP52" s="247"/>
      <c r="ARQ52" s="247"/>
      <c r="ARR52" s="247"/>
      <c r="ARS52" s="247"/>
      <c r="ART52" s="247"/>
      <c r="ARU52" s="247"/>
      <c r="ARV52" s="247"/>
      <c r="ARW52" s="247"/>
      <c r="ARX52" s="247"/>
      <c r="ARY52" s="247"/>
      <c r="ARZ52" s="247"/>
      <c r="ASA52" s="247"/>
      <c r="ASB52" s="247">
        <v>0</v>
      </c>
      <c r="ASC52" s="247"/>
      <c r="ASD52" s="247"/>
      <c r="ASE52" s="247"/>
      <c r="ASF52" s="247"/>
      <c r="ASG52" s="247"/>
      <c r="ASH52" s="247"/>
      <c r="ASI52" s="247"/>
      <c r="ASJ52" s="247"/>
      <c r="ASK52" s="247"/>
      <c r="ASL52" s="247"/>
      <c r="ASM52" s="247">
        <v>0</v>
      </c>
      <c r="ASN52" s="247"/>
      <c r="ASO52" s="247"/>
      <c r="ASP52" s="247"/>
      <c r="ASQ52" s="247"/>
      <c r="ASR52" s="247"/>
      <c r="ASS52" s="247"/>
      <c r="AST52" s="247"/>
      <c r="ASU52" s="247"/>
      <c r="ASV52" s="247"/>
      <c r="ASW52" s="247"/>
      <c r="ASX52" s="247"/>
      <c r="ASY52" s="247"/>
      <c r="ASZ52" s="247"/>
      <c r="ATA52" s="248"/>
      <c r="ATB52" s="247">
        <v>81300</v>
      </c>
      <c r="ATC52" s="247"/>
      <c r="ATD52" s="247"/>
      <c r="ATE52" s="247"/>
      <c r="ATF52" s="247"/>
      <c r="ATG52" s="247"/>
      <c r="ATH52" s="247"/>
      <c r="ATI52" s="247"/>
      <c r="ATJ52" s="247"/>
      <c r="ATK52" s="247"/>
      <c r="ATL52" s="247"/>
      <c r="ATM52" s="247">
        <v>81300</v>
      </c>
      <c r="ATN52" s="247"/>
      <c r="ATO52" s="247"/>
      <c r="ATP52" s="247"/>
      <c r="ATQ52" s="247"/>
      <c r="ATR52" s="247"/>
      <c r="ATS52" s="247"/>
      <c r="ATT52" s="247"/>
      <c r="ATU52" s="247"/>
      <c r="ATV52" s="247"/>
      <c r="ATW52" s="247"/>
      <c r="ATX52" s="247"/>
      <c r="ATY52" s="247"/>
      <c r="ATZ52" s="247"/>
      <c r="AUA52" s="247"/>
      <c r="AUB52" s="247">
        <v>81300</v>
      </c>
      <c r="AUC52" s="247"/>
      <c r="AUD52" s="247"/>
      <c r="AUE52" s="247"/>
      <c r="AUF52" s="247"/>
      <c r="AUG52" s="247"/>
      <c r="AUH52" s="247"/>
      <c r="AUI52" s="247"/>
      <c r="AUJ52" s="247"/>
      <c r="AUK52" s="247"/>
      <c r="AUL52" s="247"/>
      <c r="AUM52" s="247">
        <v>81300</v>
      </c>
      <c r="AUN52" s="247"/>
      <c r="AUO52" s="247"/>
      <c r="AUP52" s="247"/>
      <c r="AUQ52" s="247"/>
      <c r="AUR52" s="247"/>
      <c r="AUS52" s="247"/>
      <c r="AUT52" s="247"/>
      <c r="AUU52" s="247"/>
      <c r="AUV52" s="247"/>
      <c r="AUW52" s="247"/>
      <c r="AUX52" s="247"/>
      <c r="AUY52" s="247"/>
      <c r="AUZ52" s="247"/>
      <c r="AVA52" s="248"/>
      <c r="AVB52" s="247">
        <v>0</v>
      </c>
      <c r="AVC52" s="247"/>
      <c r="AVD52" s="247"/>
      <c r="AVE52" s="247"/>
      <c r="AVF52" s="247"/>
      <c r="AVG52" s="247"/>
      <c r="AVH52" s="247"/>
      <c r="AVI52" s="247"/>
      <c r="AVJ52" s="247"/>
      <c r="AVK52" s="247"/>
      <c r="AVL52" s="247"/>
      <c r="AVM52" s="247">
        <v>0</v>
      </c>
      <c r="AVN52" s="247"/>
      <c r="AVO52" s="247"/>
      <c r="AVP52" s="247"/>
      <c r="AVQ52" s="247"/>
      <c r="AVR52" s="247"/>
      <c r="AVS52" s="247"/>
      <c r="AVT52" s="247"/>
      <c r="AVU52" s="247"/>
      <c r="AVV52" s="247"/>
      <c r="AVW52" s="247"/>
      <c r="AVX52" s="247"/>
      <c r="AVY52" s="247"/>
      <c r="AVZ52" s="247"/>
      <c r="AWA52" s="247"/>
      <c r="AWB52" s="247">
        <v>0</v>
      </c>
      <c r="AWC52" s="247"/>
      <c r="AWD52" s="247"/>
      <c r="AWE52" s="247"/>
      <c r="AWF52" s="247"/>
      <c r="AWG52" s="247"/>
      <c r="AWH52" s="247"/>
      <c r="AWI52" s="247"/>
      <c r="AWJ52" s="247"/>
      <c r="AWK52" s="247"/>
      <c r="AWL52" s="247"/>
      <c r="AWM52" s="247">
        <v>0</v>
      </c>
      <c r="AWN52" s="247"/>
      <c r="AWO52" s="247"/>
      <c r="AWP52" s="247"/>
      <c r="AWQ52" s="247"/>
      <c r="AWR52" s="247"/>
      <c r="AWS52" s="247"/>
      <c r="AWT52" s="247"/>
      <c r="AWU52" s="247"/>
      <c r="AWV52" s="247"/>
      <c r="AWW52" s="247"/>
      <c r="AWX52" s="247"/>
      <c r="AWY52" s="247"/>
      <c r="AWZ52" s="247"/>
      <c r="AXA52" s="248"/>
      <c r="AXB52" s="247">
        <v>0</v>
      </c>
      <c r="AXC52" s="247"/>
      <c r="AXD52" s="247"/>
      <c r="AXE52" s="247"/>
      <c r="AXF52" s="247"/>
      <c r="AXG52" s="247"/>
      <c r="AXH52" s="247"/>
      <c r="AXI52" s="247"/>
      <c r="AXJ52" s="247"/>
      <c r="AXK52" s="247"/>
      <c r="AXL52" s="247"/>
      <c r="AXM52" s="247">
        <v>0</v>
      </c>
      <c r="AXN52" s="247"/>
      <c r="AXO52" s="247"/>
      <c r="AXP52" s="247"/>
      <c r="AXQ52" s="247"/>
      <c r="AXR52" s="247"/>
      <c r="AXS52" s="247"/>
      <c r="AXT52" s="247"/>
      <c r="AXU52" s="247"/>
      <c r="AXV52" s="247"/>
      <c r="AXW52" s="247"/>
      <c r="AXX52" s="247"/>
      <c r="AXY52" s="247"/>
      <c r="AXZ52" s="247"/>
      <c r="AYA52" s="247"/>
      <c r="AYB52" s="247">
        <v>0</v>
      </c>
      <c r="AYC52" s="247"/>
      <c r="AYD52" s="247"/>
      <c r="AYE52" s="247"/>
      <c r="AYF52" s="247"/>
      <c r="AYG52" s="247"/>
      <c r="AYH52" s="247"/>
      <c r="AYI52" s="247"/>
      <c r="AYJ52" s="247"/>
      <c r="AYK52" s="247"/>
      <c r="AYL52" s="247"/>
      <c r="AYM52" s="247">
        <v>0</v>
      </c>
      <c r="AYN52" s="247"/>
      <c r="AYO52" s="247"/>
      <c r="AYP52" s="247"/>
      <c r="AYQ52" s="247"/>
      <c r="AYR52" s="247"/>
      <c r="AYS52" s="247"/>
      <c r="AYT52" s="247"/>
      <c r="AYU52" s="247"/>
      <c r="AYV52" s="247"/>
      <c r="AYW52" s="247"/>
      <c r="AYX52" s="247"/>
      <c r="AYY52" s="247"/>
      <c r="AYZ52" s="247"/>
      <c r="AZA52" s="248"/>
      <c r="AZB52" s="247">
        <v>100395.41</v>
      </c>
      <c r="AZC52" s="247"/>
      <c r="AZD52" s="247"/>
      <c r="AZE52" s="247"/>
      <c r="AZF52" s="247"/>
      <c r="AZG52" s="247"/>
      <c r="AZH52" s="247"/>
      <c r="AZI52" s="247"/>
      <c r="AZJ52" s="247"/>
      <c r="AZK52" s="247"/>
      <c r="AZL52" s="247"/>
      <c r="AZM52" s="247">
        <v>100395.41</v>
      </c>
      <c r="AZN52" s="247"/>
      <c r="AZO52" s="247"/>
      <c r="AZP52" s="247"/>
      <c r="AZQ52" s="247"/>
      <c r="AZR52" s="247"/>
      <c r="AZS52" s="247"/>
      <c r="AZT52" s="247"/>
      <c r="AZU52" s="247"/>
      <c r="AZV52" s="247"/>
      <c r="AZW52" s="247"/>
      <c r="AZX52" s="247"/>
      <c r="AZY52" s="247"/>
      <c r="AZZ52" s="247"/>
      <c r="BAA52" s="247"/>
      <c r="BAB52" s="247">
        <v>100395.41</v>
      </c>
      <c r="BAC52" s="247"/>
      <c r="BAD52" s="247"/>
      <c r="BAE52" s="247"/>
      <c r="BAF52" s="247"/>
      <c r="BAG52" s="247"/>
      <c r="BAH52" s="247"/>
      <c r="BAI52" s="247"/>
      <c r="BAJ52" s="247"/>
      <c r="BAK52" s="247"/>
      <c r="BAL52" s="247"/>
      <c r="BAM52" s="247">
        <v>100395.41</v>
      </c>
      <c r="BAN52" s="247"/>
      <c r="BAO52" s="247"/>
      <c r="BAP52" s="247"/>
      <c r="BAQ52" s="247"/>
      <c r="BAR52" s="247"/>
      <c r="BAS52" s="247"/>
      <c r="BAT52" s="247"/>
      <c r="BAU52" s="247"/>
      <c r="BAV52" s="247"/>
      <c r="BAW52" s="247"/>
      <c r="BAX52" s="247"/>
      <c r="BAY52" s="247"/>
      <c r="BAZ52" s="247"/>
      <c r="BBA52" s="248"/>
      <c r="BBB52" s="247">
        <v>24214.46</v>
      </c>
      <c r="BBC52" s="247"/>
      <c r="BBD52" s="247"/>
      <c r="BBE52" s="247"/>
      <c r="BBF52" s="247"/>
      <c r="BBG52" s="247"/>
      <c r="BBH52" s="247"/>
      <c r="BBI52" s="247"/>
      <c r="BBJ52" s="247"/>
      <c r="BBK52" s="247"/>
      <c r="BBL52" s="247"/>
      <c r="BBM52" s="247">
        <v>73314.460000000006</v>
      </c>
      <c r="BBN52" s="247"/>
      <c r="BBO52" s="247"/>
      <c r="BBP52" s="247"/>
      <c r="BBQ52" s="247"/>
      <c r="BBR52" s="247"/>
      <c r="BBS52" s="247"/>
      <c r="BBT52" s="247"/>
      <c r="BBU52" s="247"/>
      <c r="BBV52" s="247"/>
      <c r="BBW52" s="247"/>
      <c r="BBX52" s="247"/>
      <c r="BBY52" s="247"/>
      <c r="BBZ52" s="247"/>
      <c r="BCA52" s="247"/>
      <c r="BCB52" s="247">
        <v>24214.46</v>
      </c>
      <c r="BCC52" s="247"/>
      <c r="BCD52" s="247"/>
      <c r="BCE52" s="247"/>
      <c r="BCF52" s="247"/>
      <c r="BCG52" s="247"/>
      <c r="BCH52" s="247"/>
      <c r="BCI52" s="247"/>
      <c r="BCJ52" s="247"/>
      <c r="BCK52" s="247"/>
      <c r="BCL52" s="247"/>
      <c r="BCM52" s="247">
        <v>73314.460000000006</v>
      </c>
      <c r="BCN52" s="247"/>
      <c r="BCO52" s="247"/>
      <c r="BCP52" s="247"/>
      <c r="BCQ52" s="247"/>
      <c r="BCR52" s="247"/>
      <c r="BCS52" s="247"/>
      <c r="BCT52" s="247"/>
      <c r="BCU52" s="247"/>
      <c r="BCV52" s="247"/>
      <c r="BCW52" s="247"/>
      <c r="BCX52" s="247"/>
      <c r="BCY52" s="247"/>
      <c r="BCZ52" s="247"/>
      <c r="BDA52" s="248"/>
      <c r="BDB52" s="247">
        <v>0</v>
      </c>
      <c r="BDC52" s="247"/>
      <c r="BDD52" s="247"/>
      <c r="BDE52" s="247"/>
      <c r="BDF52" s="247"/>
      <c r="BDG52" s="247"/>
      <c r="BDH52" s="247"/>
      <c r="BDI52" s="247"/>
      <c r="BDJ52" s="247"/>
      <c r="BDK52" s="247"/>
      <c r="BDL52" s="247"/>
      <c r="BDM52" s="247">
        <v>0</v>
      </c>
      <c r="BDN52" s="247"/>
      <c r="BDO52" s="247"/>
      <c r="BDP52" s="247"/>
      <c r="BDQ52" s="247"/>
      <c r="BDR52" s="247"/>
      <c r="BDS52" s="247"/>
      <c r="BDT52" s="247"/>
      <c r="BDU52" s="247"/>
      <c r="BDV52" s="247"/>
      <c r="BDW52" s="247"/>
      <c r="BDX52" s="247"/>
      <c r="BDY52" s="247"/>
      <c r="BDZ52" s="247"/>
      <c r="BEA52" s="247"/>
      <c r="BEB52" s="247">
        <v>0</v>
      </c>
      <c r="BEC52" s="247"/>
      <c r="BED52" s="247"/>
      <c r="BEE52" s="247"/>
      <c r="BEF52" s="247"/>
      <c r="BEG52" s="247"/>
      <c r="BEH52" s="247"/>
      <c r="BEI52" s="247"/>
      <c r="BEJ52" s="247"/>
      <c r="BEK52" s="247"/>
      <c r="BEL52" s="247"/>
      <c r="BEM52" s="247">
        <v>0</v>
      </c>
      <c r="BEN52" s="247"/>
      <c r="BEO52" s="247"/>
      <c r="BEP52" s="247"/>
      <c r="BEQ52" s="247"/>
      <c r="BER52" s="247"/>
      <c r="BES52" s="247"/>
      <c r="BET52" s="247"/>
      <c r="BEU52" s="247"/>
      <c r="BEV52" s="247"/>
      <c r="BEW52" s="247"/>
      <c r="BEX52" s="247"/>
      <c r="BEY52" s="247"/>
      <c r="BEZ52" s="247"/>
      <c r="BFA52" s="248"/>
      <c r="BFB52" s="247">
        <v>55981</v>
      </c>
      <c r="BFC52" s="247"/>
      <c r="BFD52" s="247"/>
      <c r="BFE52" s="247"/>
      <c r="BFF52" s="247"/>
      <c r="BFG52" s="247"/>
      <c r="BFH52" s="247"/>
      <c r="BFI52" s="247"/>
      <c r="BFJ52" s="247"/>
      <c r="BFK52" s="247"/>
      <c r="BFL52" s="247"/>
      <c r="BFM52" s="247">
        <v>74045</v>
      </c>
      <c r="BFN52" s="247"/>
      <c r="BFO52" s="247"/>
      <c r="BFP52" s="247"/>
      <c r="BFQ52" s="247"/>
      <c r="BFR52" s="247"/>
      <c r="BFS52" s="247"/>
      <c r="BFT52" s="247"/>
      <c r="BFU52" s="247"/>
      <c r="BFV52" s="247"/>
      <c r="BFW52" s="247"/>
      <c r="BFX52" s="247"/>
      <c r="BFY52" s="247"/>
      <c r="BFZ52" s="247"/>
      <c r="BGA52" s="247"/>
      <c r="BGB52" s="247">
        <v>55981</v>
      </c>
      <c r="BGC52" s="247"/>
      <c r="BGD52" s="247"/>
      <c r="BGE52" s="247"/>
      <c r="BGF52" s="247"/>
      <c r="BGG52" s="247"/>
      <c r="BGH52" s="247"/>
      <c r="BGI52" s="247"/>
      <c r="BGJ52" s="247"/>
      <c r="BGK52" s="247"/>
      <c r="BGL52" s="247"/>
      <c r="BGM52" s="247">
        <v>74045</v>
      </c>
      <c r="BGN52" s="247"/>
      <c r="BGO52" s="247"/>
      <c r="BGP52" s="247"/>
      <c r="BGQ52" s="247"/>
      <c r="BGR52" s="247"/>
      <c r="BGS52" s="247"/>
      <c r="BGT52" s="247"/>
      <c r="BGU52" s="247"/>
      <c r="BGV52" s="247"/>
      <c r="BGW52" s="247"/>
      <c r="BGX52" s="247"/>
      <c r="BGY52" s="247"/>
      <c r="BGZ52" s="247"/>
      <c r="BHA52" s="248"/>
      <c r="BHB52" s="247">
        <v>50098</v>
      </c>
      <c r="BHC52" s="247"/>
      <c r="BHD52" s="247"/>
      <c r="BHE52" s="247"/>
      <c r="BHF52" s="247"/>
      <c r="BHG52" s="247"/>
      <c r="BHH52" s="247"/>
      <c r="BHI52" s="247"/>
      <c r="BHJ52" s="247"/>
      <c r="BHK52" s="247"/>
      <c r="BHL52" s="247"/>
      <c r="BHM52" s="247">
        <v>50098</v>
      </c>
      <c r="BHN52" s="247"/>
      <c r="BHO52" s="247"/>
      <c r="BHP52" s="247"/>
      <c r="BHQ52" s="247"/>
      <c r="BHR52" s="247"/>
      <c r="BHS52" s="247"/>
      <c r="BHT52" s="247"/>
      <c r="BHU52" s="247"/>
      <c r="BHV52" s="247"/>
      <c r="BHW52" s="247"/>
      <c r="BHX52" s="247"/>
      <c r="BHY52" s="247"/>
      <c r="BHZ52" s="247"/>
      <c r="BIA52" s="247"/>
      <c r="BIB52" s="247">
        <v>50098</v>
      </c>
      <c r="BIC52" s="247"/>
      <c r="BID52" s="247"/>
      <c r="BIE52" s="247"/>
      <c r="BIF52" s="247"/>
      <c r="BIG52" s="247"/>
      <c r="BIH52" s="247"/>
      <c r="BII52" s="247"/>
      <c r="BIJ52" s="247"/>
      <c r="BIK52" s="247"/>
      <c r="BIL52" s="247"/>
      <c r="BIM52" s="247">
        <v>50098</v>
      </c>
      <c r="BIN52" s="247"/>
      <c r="BIO52" s="247"/>
      <c r="BIP52" s="247"/>
      <c r="BIQ52" s="247"/>
      <c r="BIR52" s="247"/>
      <c r="BIS52" s="247"/>
      <c r="BIT52" s="247"/>
      <c r="BIU52" s="247"/>
      <c r="BIV52" s="247"/>
      <c r="BIW52" s="247"/>
      <c r="BIX52" s="247"/>
      <c r="BIY52" s="247"/>
      <c r="BIZ52" s="247"/>
      <c r="BJA52" s="248"/>
      <c r="BJB52" s="247">
        <v>0</v>
      </c>
      <c r="BJC52" s="247"/>
      <c r="BJD52" s="247"/>
      <c r="BJE52" s="247"/>
      <c r="BJF52" s="247"/>
      <c r="BJG52" s="247"/>
      <c r="BJH52" s="247"/>
      <c r="BJI52" s="247"/>
      <c r="BJJ52" s="247"/>
      <c r="BJK52" s="247"/>
      <c r="BJL52" s="247"/>
      <c r="BJM52" s="247">
        <v>0</v>
      </c>
      <c r="BJN52" s="247"/>
      <c r="BJO52" s="247"/>
      <c r="BJP52" s="247"/>
      <c r="BJQ52" s="247"/>
      <c r="BJR52" s="247"/>
      <c r="BJS52" s="247"/>
      <c r="BJT52" s="247"/>
      <c r="BJU52" s="247"/>
      <c r="BJV52" s="247"/>
      <c r="BJW52" s="247"/>
      <c r="BJX52" s="247"/>
      <c r="BJY52" s="247"/>
      <c r="BJZ52" s="247"/>
      <c r="BKA52" s="247"/>
      <c r="BKB52" s="247">
        <v>0</v>
      </c>
      <c r="BKC52" s="247"/>
      <c r="BKD52" s="247"/>
      <c r="BKE52" s="247"/>
      <c r="BKF52" s="247"/>
      <c r="BKG52" s="247"/>
      <c r="BKH52" s="247"/>
      <c r="BKI52" s="247"/>
      <c r="BKJ52" s="247"/>
      <c r="BKK52" s="247"/>
      <c r="BKL52" s="247"/>
      <c r="BKM52" s="247">
        <v>0</v>
      </c>
      <c r="BKN52" s="247"/>
      <c r="BKO52" s="247"/>
      <c r="BKP52" s="247"/>
      <c r="BKQ52" s="247"/>
      <c r="BKR52" s="247"/>
      <c r="BKS52" s="247"/>
      <c r="BKT52" s="247"/>
      <c r="BKU52" s="247"/>
      <c r="BKV52" s="247"/>
      <c r="BKW52" s="247"/>
      <c r="BKX52" s="247"/>
      <c r="BKY52" s="247"/>
      <c r="BKZ52" s="247"/>
      <c r="BLA52" s="248"/>
      <c r="BLB52" s="247">
        <v>0</v>
      </c>
      <c r="BLC52" s="247"/>
      <c r="BLD52" s="247"/>
      <c r="BLE52" s="247"/>
      <c r="BLF52" s="247"/>
      <c r="BLG52" s="247"/>
      <c r="BLH52" s="247"/>
      <c r="BLI52" s="247"/>
      <c r="BLJ52" s="247"/>
      <c r="BLK52" s="247"/>
      <c r="BLL52" s="247"/>
      <c r="BLM52" s="247">
        <v>0</v>
      </c>
      <c r="BLN52" s="247"/>
      <c r="BLO52" s="247"/>
      <c r="BLP52" s="247"/>
      <c r="BLQ52" s="247"/>
      <c r="BLR52" s="247"/>
      <c r="BLS52" s="247"/>
      <c r="BLT52" s="247"/>
      <c r="BLU52" s="247"/>
      <c r="BLV52" s="247"/>
      <c r="BLW52" s="247"/>
      <c r="BLX52" s="247"/>
      <c r="BLY52" s="247"/>
      <c r="BLZ52" s="247"/>
      <c r="BMA52" s="247"/>
      <c r="BMB52" s="247">
        <v>0</v>
      </c>
      <c r="BMC52" s="247"/>
      <c r="BMD52" s="247"/>
      <c r="BME52" s="247"/>
      <c r="BMF52" s="247"/>
      <c r="BMG52" s="247"/>
      <c r="BMH52" s="247"/>
      <c r="BMI52" s="247"/>
      <c r="BMJ52" s="247"/>
      <c r="BMK52" s="247"/>
      <c r="BML52" s="247"/>
      <c r="BMM52" s="247">
        <v>0</v>
      </c>
      <c r="BMN52" s="247"/>
      <c r="BMO52" s="247"/>
      <c r="BMP52" s="247"/>
      <c r="BMQ52" s="247"/>
      <c r="BMR52" s="247"/>
      <c r="BMS52" s="247"/>
      <c r="BMT52" s="247"/>
      <c r="BMU52" s="247"/>
      <c r="BMV52" s="247"/>
      <c r="BMW52" s="247"/>
      <c r="BMX52" s="247"/>
      <c r="BMY52" s="247"/>
      <c r="BMZ52" s="247"/>
      <c r="BNA52" s="248"/>
      <c r="BNB52" s="31"/>
      <c r="BNC52" s="31"/>
      <c r="BND52" s="31"/>
      <c r="BNE52" s="31"/>
      <c r="BNF52" s="31"/>
      <c r="BNG52" s="31"/>
      <c r="BNH52" s="31"/>
      <c r="BNI52" s="31"/>
      <c r="BNJ52" s="31"/>
      <c r="BNK52" s="31"/>
      <c r="BNL52" s="31"/>
      <c r="BNM52" s="31"/>
      <c r="BNN52" s="31"/>
      <c r="BNO52" s="31"/>
      <c r="BNP52" s="31"/>
      <c r="BNQ52" s="31"/>
      <c r="BNR52" s="31"/>
      <c r="BNS52" s="31"/>
      <c r="BNT52" s="31"/>
      <c r="BNU52" s="31"/>
      <c r="BNV52" s="31"/>
      <c r="BNW52" s="31"/>
      <c r="BNX52" s="31"/>
      <c r="BNY52" s="31"/>
      <c r="BNZ52" s="31"/>
      <c r="BOA52" s="31"/>
      <c r="BOB52" s="31"/>
      <c r="BOC52" s="31"/>
      <c r="BOD52" s="31"/>
      <c r="BOE52" s="31"/>
      <c r="BOF52" s="31"/>
      <c r="BOG52" s="31"/>
      <c r="BOH52" s="31"/>
      <c r="BOI52" s="31"/>
      <c r="BOJ52" s="31"/>
      <c r="BOK52" s="31"/>
      <c r="BOL52" s="31"/>
      <c r="BOM52" s="31"/>
      <c r="BON52" s="31"/>
      <c r="BOO52" s="31"/>
      <c r="BOP52" s="31"/>
      <c r="BOQ52" s="31"/>
      <c r="BOR52" s="31"/>
      <c r="BOS52" s="31"/>
      <c r="BOT52" s="31"/>
      <c r="BOU52" s="31"/>
      <c r="BOV52" s="31"/>
      <c r="BOW52" s="31"/>
      <c r="BOX52" s="31"/>
      <c r="BOY52" s="31"/>
      <c r="BOZ52" s="31"/>
      <c r="BPA52" s="31"/>
    </row>
    <row r="53" spans="1:1769" s="51" customFormat="1" ht="47.25" customHeight="1">
      <c r="A53" s="234" t="s">
        <v>56</v>
      </c>
      <c r="B53" s="234"/>
      <c r="C53" s="234"/>
      <c r="D53" s="234"/>
      <c r="E53" s="234"/>
      <c r="F53" s="234"/>
      <c r="G53" s="234"/>
      <c r="H53" s="234"/>
      <c r="I53" s="234"/>
      <c r="J53" s="234"/>
      <c r="K53" s="234"/>
      <c r="L53" s="234"/>
      <c r="M53" s="234"/>
      <c r="N53" s="234"/>
      <c r="O53" s="234"/>
      <c r="P53" s="234"/>
      <c r="Q53" s="234"/>
      <c r="R53" s="234"/>
      <c r="S53" s="234"/>
      <c r="T53" s="234"/>
      <c r="U53" s="234"/>
      <c r="V53" s="234"/>
      <c r="W53" s="234"/>
      <c r="X53" s="234"/>
      <c r="Y53" s="234"/>
      <c r="Z53" s="234"/>
      <c r="AA53" s="234"/>
      <c r="AB53" s="234"/>
      <c r="AC53" s="234"/>
      <c r="AD53" s="234"/>
      <c r="AE53" s="234"/>
      <c r="AF53" s="234"/>
      <c r="AG53" s="234"/>
      <c r="AH53" s="234"/>
      <c r="AI53" s="234"/>
      <c r="AJ53" s="234"/>
      <c r="AK53" s="234"/>
      <c r="AL53" s="234"/>
      <c r="AM53" s="234"/>
      <c r="AN53" s="234"/>
      <c r="AO53" s="234"/>
      <c r="AP53" s="234"/>
      <c r="AQ53" s="234"/>
      <c r="AR53" s="234"/>
      <c r="AS53" s="235" t="s">
        <v>61</v>
      </c>
      <c r="AT53" s="236"/>
      <c r="AU53" s="236"/>
      <c r="AV53" s="236"/>
      <c r="AW53" s="236"/>
      <c r="AX53" s="236"/>
      <c r="AY53" s="236"/>
      <c r="AZ53" s="236"/>
      <c r="BA53" s="237"/>
      <c r="BB53" s="226">
        <f>BB54+BB55+BB56+BB57</f>
        <v>9727629.5299999993</v>
      </c>
      <c r="BC53" s="227"/>
      <c r="BD53" s="227"/>
      <c r="BE53" s="227"/>
      <c r="BF53" s="227"/>
      <c r="BG53" s="227"/>
      <c r="BH53" s="227"/>
      <c r="BI53" s="227"/>
      <c r="BJ53" s="227"/>
      <c r="BK53" s="227"/>
      <c r="BL53" s="232"/>
      <c r="BM53" s="226">
        <f>BM54+BM55+BM56+BM57</f>
        <v>22258000.000000004</v>
      </c>
      <c r="BN53" s="227"/>
      <c r="BO53" s="227"/>
      <c r="BP53" s="227"/>
      <c r="BQ53" s="227"/>
      <c r="BR53" s="227"/>
      <c r="BS53" s="227"/>
      <c r="BT53" s="227"/>
      <c r="BU53" s="227"/>
      <c r="BV53" s="227"/>
      <c r="BW53" s="227"/>
      <c r="BX53" s="227"/>
      <c r="BY53" s="227"/>
      <c r="BZ53" s="227"/>
      <c r="CA53" s="232"/>
      <c r="CB53" s="226">
        <f>CB54+CB55+CB56+CB57</f>
        <v>9727629.5299999993</v>
      </c>
      <c r="CC53" s="227"/>
      <c r="CD53" s="227"/>
      <c r="CE53" s="227"/>
      <c r="CF53" s="227"/>
      <c r="CG53" s="227"/>
      <c r="CH53" s="227"/>
      <c r="CI53" s="227"/>
      <c r="CJ53" s="227"/>
      <c r="CK53" s="227"/>
      <c r="CL53" s="232"/>
      <c r="CM53" s="226">
        <f>CM54+CM55+CM56+CM57</f>
        <v>22258000.000000004</v>
      </c>
      <c r="CN53" s="227"/>
      <c r="CO53" s="227"/>
      <c r="CP53" s="227"/>
      <c r="CQ53" s="227"/>
      <c r="CR53" s="227"/>
      <c r="CS53" s="227"/>
      <c r="CT53" s="227"/>
      <c r="CU53" s="227"/>
      <c r="CV53" s="227"/>
      <c r="CW53" s="227"/>
      <c r="CX53" s="227"/>
      <c r="CY53" s="227"/>
      <c r="CZ53" s="227"/>
      <c r="DA53" s="228"/>
      <c r="DB53" s="226">
        <f>DB54+DB55+DB56+DB57</f>
        <v>293598.64</v>
      </c>
      <c r="DC53" s="227"/>
      <c r="DD53" s="227"/>
      <c r="DE53" s="227"/>
      <c r="DF53" s="227"/>
      <c r="DG53" s="227"/>
      <c r="DH53" s="227"/>
      <c r="DI53" s="227"/>
      <c r="DJ53" s="227"/>
      <c r="DK53" s="227"/>
      <c r="DL53" s="232"/>
      <c r="DM53" s="226">
        <f>DM54+DM55+DM56+DM57</f>
        <v>582900</v>
      </c>
      <c r="DN53" s="227"/>
      <c r="DO53" s="227"/>
      <c r="DP53" s="227"/>
      <c r="DQ53" s="227"/>
      <c r="DR53" s="227"/>
      <c r="DS53" s="227"/>
      <c r="DT53" s="227"/>
      <c r="DU53" s="227"/>
      <c r="DV53" s="227"/>
      <c r="DW53" s="227"/>
      <c r="DX53" s="227"/>
      <c r="DY53" s="227"/>
      <c r="DZ53" s="227"/>
      <c r="EA53" s="232"/>
      <c r="EB53" s="226">
        <f>EB54+EB55+EB56+EB57</f>
        <v>293598.64</v>
      </c>
      <c r="EC53" s="227"/>
      <c r="ED53" s="227"/>
      <c r="EE53" s="227"/>
      <c r="EF53" s="227"/>
      <c r="EG53" s="227"/>
      <c r="EH53" s="227"/>
      <c r="EI53" s="227"/>
      <c r="EJ53" s="227"/>
      <c r="EK53" s="227"/>
      <c r="EL53" s="232"/>
      <c r="EM53" s="226">
        <f>EM54+EM55+EM56+EM57</f>
        <v>582900</v>
      </c>
      <c r="EN53" s="227"/>
      <c r="EO53" s="227"/>
      <c r="EP53" s="227"/>
      <c r="EQ53" s="227"/>
      <c r="ER53" s="227"/>
      <c r="ES53" s="227"/>
      <c r="ET53" s="227"/>
      <c r="EU53" s="227"/>
      <c r="EV53" s="227"/>
      <c r="EW53" s="227"/>
      <c r="EX53" s="227"/>
      <c r="EY53" s="227"/>
      <c r="EZ53" s="227"/>
      <c r="FA53" s="228"/>
      <c r="FB53" s="226">
        <f>FB54+FB55+FB56+FB57</f>
        <v>616230.49</v>
      </c>
      <c r="FC53" s="227"/>
      <c r="FD53" s="227"/>
      <c r="FE53" s="227"/>
      <c r="FF53" s="227"/>
      <c r="FG53" s="227"/>
      <c r="FH53" s="227"/>
      <c r="FI53" s="227"/>
      <c r="FJ53" s="227"/>
      <c r="FK53" s="227"/>
      <c r="FL53" s="232"/>
      <c r="FM53" s="226">
        <f>FM54+FM55+FM56+FM57</f>
        <v>1261900</v>
      </c>
      <c r="FN53" s="227"/>
      <c r="FO53" s="227"/>
      <c r="FP53" s="227"/>
      <c r="FQ53" s="227"/>
      <c r="FR53" s="227"/>
      <c r="FS53" s="227"/>
      <c r="FT53" s="227"/>
      <c r="FU53" s="227"/>
      <c r="FV53" s="227"/>
      <c r="FW53" s="227"/>
      <c r="FX53" s="227"/>
      <c r="FY53" s="227"/>
      <c r="FZ53" s="227"/>
      <c r="GA53" s="232"/>
      <c r="GB53" s="226">
        <f>GB54+GB55+GB56+GB57</f>
        <v>616230.49</v>
      </c>
      <c r="GC53" s="227"/>
      <c r="GD53" s="227"/>
      <c r="GE53" s="227"/>
      <c r="GF53" s="227"/>
      <c r="GG53" s="227"/>
      <c r="GH53" s="227"/>
      <c r="GI53" s="227"/>
      <c r="GJ53" s="227"/>
      <c r="GK53" s="227"/>
      <c r="GL53" s="232"/>
      <c r="GM53" s="226">
        <f>GM54+GM55+GM56+GM57</f>
        <v>1261900</v>
      </c>
      <c r="GN53" s="227"/>
      <c r="GO53" s="227"/>
      <c r="GP53" s="227"/>
      <c r="GQ53" s="227"/>
      <c r="GR53" s="227"/>
      <c r="GS53" s="227"/>
      <c r="GT53" s="227"/>
      <c r="GU53" s="227"/>
      <c r="GV53" s="227"/>
      <c r="GW53" s="227"/>
      <c r="GX53" s="227"/>
      <c r="GY53" s="227"/>
      <c r="GZ53" s="227"/>
      <c r="HA53" s="228"/>
      <c r="HB53" s="226">
        <f>HB54+HB55+HB56+HB57</f>
        <v>290584</v>
      </c>
      <c r="HC53" s="227"/>
      <c r="HD53" s="227"/>
      <c r="HE53" s="227"/>
      <c r="HF53" s="227"/>
      <c r="HG53" s="227"/>
      <c r="HH53" s="227"/>
      <c r="HI53" s="227"/>
      <c r="HJ53" s="227"/>
      <c r="HK53" s="227"/>
      <c r="HL53" s="232"/>
      <c r="HM53" s="226">
        <f>HM54+HM55+HM56+HM57</f>
        <v>592000</v>
      </c>
      <c r="HN53" s="227"/>
      <c r="HO53" s="227"/>
      <c r="HP53" s="227"/>
      <c r="HQ53" s="227"/>
      <c r="HR53" s="227"/>
      <c r="HS53" s="227"/>
      <c r="HT53" s="227"/>
      <c r="HU53" s="227"/>
      <c r="HV53" s="227"/>
      <c r="HW53" s="227"/>
      <c r="HX53" s="227"/>
      <c r="HY53" s="227"/>
      <c r="HZ53" s="227"/>
      <c r="IA53" s="232"/>
      <c r="IB53" s="226">
        <f>IB54+IB55+IB56+IB57</f>
        <v>290584</v>
      </c>
      <c r="IC53" s="227"/>
      <c r="ID53" s="227"/>
      <c r="IE53" s="227"/>
      <c r="IF53" s="227"/>
      <c r="IG53" s="227"/>
      <c r="IH53" s="227"/>
      <c r="II53" s="227"/>
      <c r="IJ53" s="227"/>
      <c r="IK53" s="227"/>
      <c r="IL53" s="232"/>
      <c r="IM53" s="226">
        <f>IM54+IM55+IM56+IM57</f>
        <v>592000</v>
      </c>
      <c r="IN53" s="227"/>
      <c r="IO53" s="227"/>
      <c r="IP53" s="227"/>
      <c r="IQ53" s="227"/>
      <c r="IR53" s="227"/>
      <c r="IS53" s="227"/>
      <c r="IT53" s="227"/>
      <c r="IU53" s="227"/>
      <c r="IV53" s="227"/>
      <c r="IW53" s="227"/>
      <c r="IX53" s="227"/>
      <c r="IY53" s="227"/>
      <c r="IZ53" s="227"/>
      <c r="JA53" s="228"/>
      <c r="JB53" s="226">
        <f>JB54+JB55+JB56+JB57</f>
        <v>71160</v>
      </c>
      <c r="JC53" s="227"/>
      <c r="JD53" s="227"/>
      <c r="JE53" s="227"/>
      <c r="JF53" s="227"/>
      <c r="JG53" s="227"/>
      <c r="JH53" s="227"/>
      <c r="JI53" s="227"/>
      <c r="JJ53" s="227"/>
      <c r="JK53" s="227"/>
      <c r="JL53" s="232"/>
      <c r="JM53" s="226">
        <f>JM54+JM55+JM56+JM57</f>
        <v>405800</v>
      </c>
      <c r="JN53" s="227"/>
      <c r="JO53" s="227"/>
      <c r="JP53" s="227"/>
      <c r="JQ53" s="227"/>
      <c r="JR53" s="227"/>
      <c r="JS53" s="227"/>
      <c r="JT53" s="227"/>
      <c r="JU53" s="227"/>
      <c r="JV53" s="227"/>
      <c r="JW53" s="227"/>
      <c r="JX53" s="227"/>
      <c r="JY53" s="227"/>
      <c r="JZ53" s="227"/>
      <c r="KA53" s="232"/>
      <c r="KB53" s="226">
        <f>KB54+KB55+KB56+KB57</f>
        <v>71160</v>
      </c>
      <c r="KC53" s="227"/>
      <c r="KD53" s="227"/>
      <c r="KE53" s="227"/>
      <c r="KF53" s="227"/>
      <c r="KG53" s="227"/>
      <c r="KH53" s="227"/>
      <c r="KI53" s="227"/>
      <c r="KJ53" s="227"/>
      <c r="KK53" s="227"/>
      <c r="KL53" s="232"/>
      <c r="KM53" s="226">
        <f>KM54+KM55+KM56+KM57</f>
        <v>405800</v>
      </c>
      <c r="KN53" s="227"/>
      <c r="KO53" s="227"/>
      <c r="KP53" s="227"/>
      <c r="KQ53" s="227"/>
      <c r="KR53" s="227"/>
      <c r="KS53" s="227"/>
      <c r="KT53" s="227"/>
      <c r="KU53" s="227"/>
      <c r="KV53" s="227"/>
      <c r="KW53" s="227"/>
      <c r="KX53" s="227"/>
      <c r="KY53" s="227"/>
      <c r="KZ53" s="227"/>
      <c r="LA53" s="228"/>
      <c r="LB53" s="226">
        <f>LB54+LB55+LB56+LB57</f>
        <v>390789.71</v>
      </c>
      <c r="LC53" s="227"/>
      <c r="LD53" s="227"/>
      <c r="LE53" s="227"/>
      <c r="LF53" s="227"/>
      <c r="LG53" s="227"/>
      <c r="LH53" s="227"/>
      <c r="LI53" s="227"/>
      <c r="LJ53" s="227"/>
      <c r="LK53" s="227"/>
      <c r="LL53" s="232"/>
      <c r="LM53" s="226">
        <f>LM54+LM55+LM56+LM57</f>
        <v>1375000</v>
      </c>
      <c r="LN53" s="227"/>
      <c r="LO53" s="227"/>
      <c r="LP53" s="227"/>
      <c r="LQ53" s="227"/>
      <c r="LR53" s="227"/>
      <c r="LS53" s="227"/>
      <c r="LT53" s="227"/>
      <c r="LU53" s="227"/>
      <c r="LV53" s="227"/>
      <c r="LW53" s="227"/>
      <c r="LX53" s="227"/>
      <c r="LY53" s="227"/>
      <c r="LZ53" s="227"/>
      <c r="MA53" s="232"/>
      <c r="MB53" s="226">
        <f>MB54+MB55+MB56+MB57</f>
        <v>390789.71</v>
      </c>
      <c r="MC53" s="227"/>
      <c r="MD53" s="227"/>
      <c r="ME53" s="227"/>
      <c r="MF53" s="227"/>
      <c r="MG53" s="227"/>
      <c r="MH53" s="227"/>
      <c r="MI53" s="227"/>
      <c r="MJ53" s="227"/>
      <c r="MK53" s="227"/>
      <c r="ML53" s="232"/>
      <c r="MM53" s="226">
        <f>MM54+MM55+MM56+MM57</f>
        <v>1375000</v>
      </c>
      <c r="MN53" s="227"/>
      <c r="MO53" s="227"/>
      <c r="MP53" s="227"/>
      <c r="MQ53" s="227"/>
      <c r="MR53" s="227"/>
      <c r="MS53" s="227"/>
      <c r="MT53" s="227"/>
      <c r="MU53" s="227"/>
      <c r="MV53" s="227"/>
      <c r="MW53" s="227"/>
      <c r="MX53" s="227"/>
      <c r="MY53" s="227"/>
      <c r="MZ53" s="227"/>
      <c r="NA53" s="228"/>
      <c r="NB53" s="226">
        <f>NB54+NB55+NB56+NB57</f>
        <v>163713.01</v>
      </c>
      <c r="NC53" s="227"/>
      <c r="ND53" s="227"/>
      <c r="NE53" s="227"/>
      <c r="NF53" s="227"/>
      <c r="NG53" s="227"/>
      <c r="NH53" s="227"/>
      <c r="NI53" s="227"/>
      <c r="NJ53" s="227"/>
      <c r="NK53" s="227"/>
      <c r="NL53" s="232"/>
      <c r="NM53" s="226">
        <f>NM54+NM55+NM56+NM57</f>
        <v>463000</v>
      </c>
      <c r="NN53" s="227"/>
      <c r="NO53" s="227"/>
      <c r="NP53" s="227"/>
      <c r="NQ53" s="227"/>
      <c r="NR53" s="227"/>
      <c r="NS53" s="227"/>
      <c r="NT53" s="227"/>
      <c r="NU53" s="227"/>
      <c r="NV53" s="227"/>
      <c r="NW53" s="227"/>
      <c r="NX53" s="227"/>
      <c r="NY53" s="227"/>
      <c r="NZ53" s="227"/>
      <c r="OA53" s="232"/>
      <c r="OB53" s="226">
        <f>OB54+OB55+OB56+OB57</f>
        <v>163713.01</v>
      </c>
      <c r="OC53" s="227"/>
      <c r="OD53" s="227"/>
      <c r="OE53" s="227"/>
      <c r="OF53" s="227"/>
      <c r="OG53" s="227"/>
      <c r="OH53" s="227"/>
      <c r="OI53" s="227"/>
      <c r="OJ53" s="227"/>
      <c r="OK53" s="227"/>
      <c r="OL53" s="232"/>
      <c r="OM53" s="226">
        <f>OM54+OM55+OM56+OM57</f>
        <v>463000</v>
      </c>
      <c r="ON53" s="227"/>
      <c r="OO53" s="227"/>
      <c r="OP53" s="227"/>
      <c r="OQ53" s="227"/>
      <c r="OR53" s="227"/>
      <c r="OS53" s="227"/>
      <c r="OT53" s="227"/>
      <c r="OU53" s="227"/>
      <c r="OV53" s="227"/>
      <c r="OW53" s="227"/>
      <c r="OX53" s="227"/>
      <c r="OY53" s="227"/>
      <c r="OZ53" s="227"/>
      <c r="PA53" s="228"/>
      <c r="PB53" s="226">
        <f>PB54+PB55+PB56+PB57</f>
        <v>86573</v>
      </c>
      <c r="PC53" s="227"/>
      <c r="PD53" s="227"/>
      <c r="PE53" s="227"/>
      <c r="PF53" s="227"/>
      <c r="PG53" s="227"/>
      <c r="PH53" s="227"/>
      <c r="PI53" s="227"/>
      <c r="PJ53" s="227"/>
      <c r="PK53" s="227"/>
      <c r="PL53" s="232"/>
      <c r="PM53" s="226">
        <f>PM54+PM55+PM56+PM57</f>
        <v>427500</v>
      </c>
      <c r="PN53" s="227"/>
      <c r="PO53" s="227"/>
      <c r="PP53" s="227"/>
      <c r="PQ53" s="227"/>
      <c r="PR53" s="227"/>
      <c r="PS53" s="227"/>
      <c r="PT53" s="227"/>
      <c r="PU53" s="227"/>
      <c r="PV53" s="227"/>
      <c r="PW53" s="227"/>
      <c r="PX53" s="227"/>
      <c r="PY53" s="227"/>
      <c r="PZ53" s="227"/>
      <c r="QA53" s="232"/>
      <c r="QB53" s="226">
        <f>QB54+QB55+QB56+QB57</f>
        <v>86573</v>
      </c>
      <c r="QC53" s="227"/>
      <c r="QD53" s="227"/>
      <c r="QE53" s="227"/>
      <c r="QF53" s="227"/>
      <c r="QG53" s="227"/>
      <c r="QH53" s="227"/>
      <c r="QI53" s="227"/>
      <c r="QJ53" s="227"/>
      <c r="QK53" s="227"/>
      <c r="QL53" s="232"/>
      <c r="QM53" s="226">
        <f>QM54+QM55+QM56+QM57</f>
        <v>427500</v>
      </c>
      <c r="QN53" s="227"/>
      <c r="QO53" s="227"/>
      <c r="QP53" s="227"/>
      <c r="QQ53" s="227"/>
      <c r="QR53" s="227"/>
      <c r="QS53" s="227"/>
      <c r="QT53" s="227"/>
      <c r="QU53" s="227"/>
      <c r="QV53" s="227"/>
      <c r="QW53" s="227"/>
      <c r="QX53" s="227"/>
      <c r="QY53" s="227"/>
      <c r="QZ53" s="227"/>
      <c r="RA53" s="228"/>
      <c r="RB53" s="226">
        <f>RB54+RB55+RB56+RB57</f>
        <v>807725.29</v>
      </c>
      <c r="RC53" s="227"/>
      <c r="RD53" s="227"/>
      <c r="RE53" s="227"/>
      <c r="RF53" s="227"/>
      <c r="RG53" s="227"/>
      <c r="RH53" s="227"/>
      <c r="RI53" s="227"/>
      <c r="RJ53" s="227"/>
      <c r="RK53" s="227"/>
      <c r="RL53" s="232"/>
      <c r="RM53" s="226">
        <f>RM54+RM55+RM56+RM57</f>
        <v>1378000</v>
      </c>
      <c r="RN53" s="227"/>
      <c r="RO53" s="227"/>
      <c r="RP53" s="227"/>
      <c r="RQ53" s="227"/>
      <c r="RR53" s="227"/>
      <c r="RS53" s="227"/>
      <c r="RT53" s="227"/>
      <c r="RU53" s="227"/>
      <c r="RV53" s="227"/>
      <c r="RW53" s="227"/>
      <c r="RX53" s="227"/>
      <c r="RY53" s="227"/>
      <c r="RZ53" s="227"/>
      <c r="SA53" s="232"/>
      <c r="SB53" s="226">
        <f>SB54+SB55+SB56+SB57</f>
        <v>807725.29</v>
      </c>
      <c r="SC53" s="227"/>
      <c r="SD53" s="227"/>
      <c r="SE53" s="227"/>
      <c r="SF53" s="227"/>
      <c r="SG53" s="227"/>
      <c r="SH53" s="227"/>
      <c r="SI53" s="227"/>
      <c r="SJ53" s="227"/>
      <c r="SK53" s="227"/>
      <c r="SL53" s="232"/>
      <c r="SM53" s="226">
        <f>SM54+SM55+SM56+SM57</f>
        <v>1378000</v>
      </c>
      <c r="SN53" s="227"/>
      <c r="SO53" s="227"/>
      <c r="SP53" s="227"/>
      <c r="SQ53" s="227"/>
      <c r="SR53" s="227"/>
      <c r="SS53" s="227"/>
      <c r="ST53" s="227"/>
      <c r="SU53" s="227"/>
      <c r="SV53" s="227"/>
      <c r="SW53" s="227"/>
      <c r="SX53" s="227"/>
      <c r="SY53" s="227"/>
      <c r="SZ53" s="227"/>
      <c r="TA53" s="228"/>
      <c r="TB53" s="226">
        <f>TB54+TB55+TB56+TB57</f>
        <v>491993.63</v>
      </c>
      <c r="TC53" s="227"/>
      <c r="TD53" s="227"/>
      <c r="TE53" s="227"/>
      <c r="TF53" s="227"/>
      <c r="TG53" s="227"/>
      <c r="TH53" s="227"/>
      <c r="TI53" s="227"/>
      <c r="TJ53" s="227"/>
      <c r="TK53" s="227"/>
      <c r="TL53" s="232"/>
      <c r="TM53" s="226">
        <f>TM54+TM55+TM56+TM57</f>
        <v>972300</v>
      </c>
      <c r="TN53" s="227"/>
      <c r="TO53" s="227"/>
      <c r="TP53" s="227"/>
      <c r="TQ53" s="227"/>
      <c r="TR53" s="227"/>
      <c r="TS53" s="227"/>
      <c r="TT53" s="227"/>
      <c r="TU53" s="227"/>
      <c r="TV53" s="227"/>
      <c r="TW53" s="227"/>
      <c r="TX53" s="227"/>
      <c r="TY53" s="227"/>
      <c r="TZ53" s="227"/>
      <c r="UA53" s="232"/>
      <c r="UB53" s="226">
        <f>UB54+UB55+UB56+UB57</f>
        <v>491993.63</v>
      </c>
      <c r="UC53" s="227"/>
      <c r="UD53" s="227"/>
      <c r="UE53" s="227"/>
      <c r="UF53" s="227"/>
      <c r="UG53" s="227"/>
      <c r="UH53" s="227"/>
      <c r="UI53" s="227"/>
      <c r="UJ53" s="227"/>
      <c r="UK53" s="227"/>
      <c r="UL53" s="232"/>
      <c r="UM53" s="226">
        <f>UM54+UM55+UM56+UM57</f>
        <v>972300</v>
      </c>
      <c r="UN53" s="227"/>
      <c r="UO53" s="227"/>
      <c r="UP53" s="227"/>
      <c r="UQ53" s="227"/>
      <c r="UR53" s="227"/>
      <c r="US53" s="227"/>
      <c r="UT53" s="227"/>
      <c r="UU53" s="227"/>
      <c r="UV53" s="227"/>
      <c r="UW53" s="227"/>
      <c r="UX53" s="227"/>
      <c r="UY53" s="227"/>
      <c r="UZ53" s="227"/>
      <c r="VA53" s="228"/>
      <c r="VB53" s="226">
        <f>VB54+VB55+VB56+VB57</f>
        <v>136711.84</v>
      </c>
      <c r="VC53" s="227"/>
      <c r="VD53" s="227"/>
      <c r="VE53" s="227"/>
      <c r="VF53" s="227"/>
      <c r="VG53" s="227"/>
      <c r="VH53" s="227"/>
      <c r="VI53" s="227"/>
      <c r="VJ53" s="227"/>
      <c r="VK53" s="227"/>
      <c r="VL53" s="232"/>
      <c r="VM53" s="226">
        <f>VM54+VM55+VM56+VM57</f>
        <v>418500</v>
      </c>
      <c r="VN53" s="227"/>
      <c r="VO53" s="227"/>
      <c r="VP53" s="227"/>
      <c r="VQ53" s="227"/>
      <c r="VR53" s="227"/>
      <c r="VS53" s="227"/>
      <c r="VT53" s="227"/>
      <c r="VU53" s="227"/>
      <c r="VV53" s="227"/>
      <c r="VW53" s="227"/>
      <c r="VX53" s="227"/>
      <c r="VY53" s="227"/>
      <c r="VZ53" s="227"/>
      <c r="WA53" s="232"/>
      <c r="WB53" s="226">
        <f>WB54+WB55+WB56+WB57</f>
        <v>136711.84</v>
      </c>
      <c r="WC53" s="227"/>
      <c r="WD53" s="227"/>
      <c r="WE53" s="227"/>
      <c r="WF53" s="227"/>
      <c r="WG53" s="227"/>
      <c r="WH53" s="227"/>
      <c r="WI53" s="227"/>
      <c r="WJ53" s="227"/>
      <c r="WK53" s="227"/>
      <c r="WL53" s="232"/>
      <c r="WM53" s="226">
        <f>WM54+WM55+WM56+WM57</f>
        <v>418500</v>
      </c>
      <c r="WN53" s="227"/>
      <c r="WO53" s="227"/>
      <c r="WP53" s="227"/>
      <c r="WQ53" s="227"/>
      <c r="WR53" s="227"/>
      <c r="WS53" s="227"/>
      <c r="WT53" s="227"/>
      <c r="WU53" s="227"/>
      <c r="WV53" s="227"/>
      <c r="WW53" s="227"/>
      <c r="WX53" s="227"/>
      <c r="WY53" s="227"/>
      <c r="WZ53" s="227"/>
      <c r="XA53" s="228"/>
      <c r="XB53" s="226">
        <f>XB54+XB55+XB56+XB57</f>
        <v>328052</v>
      </c>
      <c r="XC53" s="227"/>
      <c r="XD53" s="227"/>
      <c r="XE53" s="227"/>
      <c r="XF53" s="227"/>
      <c r="XG53" s="227"/>
      <c r="XH53" s="227"/>
      <c r="XI53" s="227"/>
      <c r="XJ53" s="227"/>
      <c r="XK53" s="227"/>
      <c r="XL53" s="232"/>
      <c r="XM53" s="226">
        <f>XM54+XM55+XM56+XM57</f>
        <v>445200</v>
      </c>
      <c r="XN53" s="227"/>
      <c r="XO53" s="227"/>
      <c r="XP53" s="227"/>
      <c r="XQ53" s="227"/>
      <c r="XR53" s="227"/>
      <c r="XS53" s="227"/>
      <c r="XT53" s="227"/>
      <c r="XU53" s="227"/>
      <c r="XV53" s="227"/>
      <c r="XW53" s="227"/>
      <c r="XX53" s="227"/>
      <c r="XY53" s="227"/>
      <c r="XZ53" s="227"/>
      <c r="YA53" s="232"/>
      <c r="YB53" s="226">
        <f>YB54+YB55+YB56+YB57</f>
        <v>328052</v>
      </c>
      <c r="YC53" s="227"/>
      <c r="YD53" s="227"/>
      <c r="YE53" s="227"/>
      <c r="YF53" s="227"/>
      <c r="YG53" s="227"/>
      <c r="YH53" s="227"/>
      <c r="YI53" s="227"/>
      <c r="YJ53" s="227"/>
      <c r="YK53" s="227"/>
      <c r="YL53" s="232"/>
      <c r="YM53" s="226">
        <f>YM54+YM55+YM56+YM57</f>
        <v>445200</v>
      </c>
      <c r="YN53" s="227"/>
      <c r="YO53" s="227"/>
      <c r="YP53" s="227"/>
      <c r="YQ53" s="227"/>
      <c r="YR53" s="227"/>
      <c r="YS53" s="227"/>
      <c r="YT53" s="227"/>
      <c r="YU53" s="227"/>
      <c r="YV53" s="227"/>
      <c r="YW53" s="227"/>
      <c r="YX53" s="227"/>
      <c r="YY53" s="227"/>
      <c r="YZ53" s="227"/>
      <c r="ZA53" s="228"/>
      <c r="ZB53" s="226">
        <f>ZB54+ZB55+ZB56+ZB57</f>
        <v>382970.29</v>
      </c>
      <c r="ZC53" s="227"/>
      <c r="ZD53" s="227"/>
      <c r="ZE53" s="227"/>
      <c r="ZF53" s="227"/>
      <c r="ZG53" s="227"/>
      <c r="ZH53" s="227"/>
      <c r="ZI53" s="227"/>
      <c r="ZJ53" s="227"/>
      <c r="ZK53" s="227"/>
      <c r="ZL53" s="232"/>
      <c r="ZM53" s="226">
        <f>ZM54+ZM55+ZM56+ZM57</f>
        <v>1119000</v>
      </c>
      <c r="ZN53" s="227"/>
      <c r="ZO53" s="227"/>
      <c r="ZP53" s="227"/>
      <c r="ZQ53" s="227"/>
      <c r="ZR53" s="227"/>
      <c r="ZS53" s="227"/>
      <c r="ZT53" s="227"/>
      <c r="ZU53" s="227"/>
      <c r="ZV53" s="227"/>
      <c r="ZW53" s="227"/>
      <c r="ZX53" s="227"/>
      <c r="ZY53" s="227"/>
      <c r="ZZ53" s="227"/>
      <c r="AAA53" s="232"/>
      <c r="AAB53" s="226">
        <f>AAB54+AAB55+AAB56+AAB57</f>
        <v>382970.29</v>
      </c>
      <c r="AAC53" s="227"/>
      <c r="AAD53" s="227"/>
      <c r="AAE53" s="227"/>
      <c r="AAF53" s="227"/>
      <c r="AAG53" s="227"/>
      <c r="AAH53" s="227"/>
      <c r="AAI53" s="227"/>
      <c r="AAJ53" s="227"/>
      <c r="AAK53" s="227"/>
      <c r="AAL53" s="232"/>
      <c r="AAM53" s="226">
        <f>AAM54+AAM55+AAM56+AAM57</f>
        <v>1119000</v>
      </c>
      <c r="AAN53" s="227"/>
      <c r="AAO53" s="227"/>
      <c r="AAP53" s="227"/>
      <c r="AAQ53" s="227"/>
      <c r="AAR53" s="227"/>
      <c r="AAS53" s="227"/>
      <c r="AAT53" s="227"/>
      <c r="AAU53" s="227"/>
      <c r="AAV53" s="227"/>
      <c r="AAW53" s="227"/>
      <c r="AAX53" s="227"/>
      <c r="AAY53" s="227"/>
      <c r="AAZ53" s="227"/>
      <c r="ABA53" s="228"/>
      <c r="ABB53" s="226">
        <f>ABB54+ABB55+ABB56+ABB57</f>
        <v>477371.74</v>
      </c>
      <c r="ABC53" s="227"/>
      <c r="ABD53" s="227"/>
      <c r="ABE53" s="227"/>
      <c r="ABF53" s="227"/>
      <c r="ABG53" s="227"/>
      <c r="ABH53" s="227"/>
      <c r="ABI53" s="227"/>
      <c r="ABJ53" s="227"/>
      <c r="ABK53" s="227"/>
      <c r="ABL53" s="232"/>
      <c r="ABM53" s="226">
        <f>ABM54+ABM55+ABM56+ABM57</f>
        <v>668700</v>
      </c>
      <c r="ABN53" s="227"/>
      <c r="ABO53" s="227"/>
      <c r="ABP53" s="227"/>
      <c r="ABQ53" s="227"/>
      <c r="ABR53" s="227"/>
      <c r="ABS53" s="227"/>
      <c r="ABT53" s="227"/>
      <c r="ABU53" s="227"/>
      <c r="ABV53" s="227"/>
      <c r="ABW53" s="227"/>
      <c r="ABX53" s="227"/>
      <c r="ABY53" s="227"/>
      <c r="ABZ53" s="227"/>
      <c r="ACA53" s="232"/>
      <c r="ACB53" s="226">
        <f>ACB54+ACB55+ACB56+ACB57</f>
        <v>477371.74</v>
      </c>
      <c r="ACC53" s="227"/>
      <c r="ACD53" s="227"/>
      <c r="ACE53" s="227"/>
      <c r="ACF53" s="227"/>
      <c r="ACG53" s="227"/>
      <c r="ACH53" s="227"/>
      <c r="ACI53" s="227"/>
      <c r="ACJ53" s="227"/>
      <c r="ACK53" s="227"/>
      <c r="ACL53" s="232"/>
      <c r="ACM53" s="226">
        <f>ACM54+ACM55+ACM56+ACM57</f>
        <v>668700</v>
      </c>
      <c r="ACN53" s="227"/>
      <c r="ACO53" s="227"/>
      <c r="ACP53" s="227"/>
      <c r="ACQ53" s="227"/>
      <c r="ACR53" s="227"/>
      <c r="ACS53" s="227"/>
      <c r="ACT53" s="227"/>
      <c r="ACU53" s="227"/>
      <c r="ACV53" s="227"/>
      <c r="ACW53" s="227"/>
      <c r="ACX53" s="227"/>
      <c r="ACY53" s="227"/>
      <c r="ACZ53" s="227"/>
      <c r="ADA53" s="228"/>
      <c r="ADB53" s="226">
        <f>ADB54+ADB55+ADB56+ADB57</f>
        <v>93553.01</v>
      </c>
      <c r="ADC53" s="227"/>
      <c r="ADD53" s="227"/>
      <c r="ADE53" s="227"/>
      <c r="ADF53" s="227"/>
      <c r="ADG53" s="227"/>
      <c r="ADH53" s="227"/>
      <c r="ADI53" s="227"/>
      <c r="ADJ53" s="227"/>
      <c r="ADK53" s="227"/>
      <c r="ADL53" s="232"/>
      <c r="ADM53" s="226">
        <f>ADM54+ADM55+ADM56+ADM57</f>
        <v>294000</v>
      </c>
      <c r="ADN53" s="227"/>
      <c r="ADO53" s="227"/>
      <c r="ADP53" s="227"/>
      <c r="ADQ53" s="227"/>
      <c r="ADR53" s="227"/>
      <c r="ADS53" s="227"/>
      <c r="ADT53" s="227"/>
      <c r="ADU53" s="227"/>
      <c r="ADV53" s="227"/>
      <c r="ADW53" s="227"/>
      <c r="ADX53" s="227"/>
      <c r="ADY53" s="227"/>
      <c r="ADZ53" s="227"/>
      <c r="AEA53" s="232"/>
      <c r="AEB53" s="226">
        <f>AEB54+AEB55+AEB56+AEB57</f>
        <v>93553.01</v>
      </c>
      <c r="AEC53" s="227"/>
      <c r="AED53" s="227"/>
      <c r="AEE53" s="227"/>
      <c r="AEF53" s="227"/>
      <c r="AEG53" s="227"/>
      <c r="AEH53" s="227"/>
      <c r="AEI53" s="227"/>
      <c r="AEJ53" s="227"/>
      <c r="AEK53" s="227"/>
      <c r="AEL53" s="232"/>
      <c r="AEM53" s="226">
        <f>AEM54+AEM55+AEM56+AEM57</f>
        <v>294000</v>
      </c>
      <c r="AEN53" s="227"/>
      <c r="AEO53" s="227"/>
      <c r="AEP53" s="227"/>
      <c r="AEQ53" s="227"/>
      <c r="AER53" s="227"/>
      <c r="AES53" s="227"/>
      <c r="AET53" s="227"/>
      <c r="AEU53" s="227"/>
      <c r="AEV53" s="227"/>
      <c r="AEW53" s="227"/>
      <c r="AEX53" s="227"/>
      <c r="AEY53" s="227"/>
      <c r="AEZ53" s="227"/>
      <c r="AFA53" s="228"/>
      <c r="AFB53" s="226">
        <f>AFB54+AFB55+AFB56+AFB57</f>
        <v>174685</v>
      </c>
      <c r="AFC53" s="227"/>
      <c r="AFD53" s="227"/>
      <c r="AFE53" s="227"/>
      <c r="AFF53" s="227"/>
      <c r="AFG53" s="227"/>
      <c r="AFH53" s="227"/>
      <c r="AFI53" s="227"/>
      <c r="AFJ53" s="227"/>
      <c r="AFK53" s="227"/>
      <c r="AFL53" s="232"/>
      <c r="AFM53" s="226">
        <f>AFM54+AFM55+AFM56+AFM57</f>
        <v>446000</v>
      </c>
      <c r="AFN53" s="227"/>
      <c r="AFO53" s="227"/>
      <c r="AFP53" s="227"/>
      <c r="AFQ53" s="227"/>
      <c r="AFR53" s="227"/>
      <c r="AFS53" s="227"/>
      <c r="AFT53" s="227"/>
      <c r="AFU53" s="227"/>
      <c r="AFV53" s="227"/>
      <c r="AFW53" s="227"/>
      <c r="AFX53" s="227"/>
      <c r="AFY53" s="227"/>
      <c r="AFZ53" s="227"/>
      <c r="AGA53" s="232"/>
      <c r="AGB53" s="226">
        <f>AGB54+AGB55+AGB56+AGB57</f>
        <v>174685</v>
      </c>
      <c r="AGC53" s="227"/>
      <c r="AGD53" s="227"/>
      <c r="AGE53" s="227"/>
      <c r="AGF53" s="227"/>
      <c r="AGG53" s="227"/>
      <c r="AGH53" s="227"/>
      <c r="AGI53" s="227"/>
      <c r="AGJ53" s="227"/>
      <c r="AGK53" s="227"/>
      <c r="AGL53" s="232"/>
      <c r="AGM53" s="226">
        <f>AGM54+AGM55+AGM56+AGM57</f>
        <v>446000</v>
      </c>
      <c r="AGN53" s="227"/>
      <c r="AGO53" s="227"/>
      <c r="AGP53" s="227"/>
      <c r="AGQ53" s="227"/>
      <c r="AGR53" s="227"/>
      <c r="AGS53" s="227"/>
      <c r="AGT53" s="227"/>
      <c r="AGU53" s="227"/>
      <c r="AGV53" s="227"/>
      <c r="AGW53" s="227"/>
      <c r="AGX53" s="227"/>
      <c r="AGY53" s="227"/>
      <c r="AGZ53" s="227"/>
      <c r="AHA53" s="228"/>
      <c r="AHB53" s="226">
        <f>AHB54+AHB55+AHB56+AHB57</f>
        <v>377892.69</v>
      </c>
      <c r="AHC53" s="227"/>
      <c r="AHD53" s="227"/>
      <c r="AHE53" s="227"/>
      <c r="AHF53" s="227"/>
      <c r="AHG53" s="227"/>
      <c r="AHH53" s="227"/>
      <c r="AHI53" s="227"/>
      <c r="AHJ53" s="227"/>
      <c r="AHK53" s="227"/>
      <c r="AHL53" s="232"/>
      <c r="AHM53" s="226">
        <f>AHM54+AHM55+AHM56+AHM57</f>
        <v>821000</v>
      </c>
      <c r="AHN53" s="227"/>
      <c r="AHO53" s="227"/>
      <c r="AHP53" s="227"/>
      <c r="AHQ53" s="227"/>
      <c r="AHR53" s="227"/>
      <c r="AHS53" s="227"/>
      <c r="AHT53" s="227"/>
      <c r="AHU53" s="227"/>
      <c r="AHV53" s="227"/>
      <c r="AHW53" s="227"/>
      <c r="AHX53" s="227"/>
      <c r="AHY53" s="227"/>
      <c r="AHZ53" s="227"/>
      <c r="AIA53" s="232"/>
      <c r="AIB53" s="226">
        <f>AIB54+AIB55+AIB56+AIB57</f>
        <v>377892.69</v>
      </c>
      <c r="AIC53" s="227"/>
      <c r="AID53" s="227"/>
      <c r="AIE53" s="227"/>
      <c r="AIF53" s="227"/>
      <c r="AIG53" s="227"/>
      <c r="AIH53" s="227"/>
      <c r="AII53" s="227"/>
      <c r="AIJ53" s="227"/>
      <c r="AIK53" s="227"/>
      <c r="AIL53" s="232"/>
      <c r="AIM53" s="226">
        <f>AIM54+AIM55+AIM56+AIM57</f>
        <v>821000</v>
      </c>
      <c r="AIN53" s="227"/>
      <c r="AIO53" s="227"/>
      <c r="AIP53" s="227"/>
      <c r="AIQ53" s="227"/>
      <c r="AIR53" s="227"/>
      <c r="AIS53" s="227"/>
      <c r="AIT53" s="227"/>
      <c r="AIU53" s="227"/>
      <c r="AIV53" s="227"/>
      <c r="AIW53" s="227"/>
      <c r="AIX53" s="227"/>
      <c r="AIY53" s="227"/>
      <c r="AIZ53" s="227"/>
      <c r="AJA53" s="228"/>
      <c r="AJB53" s="226">
        <f>AJB54+AJB55+AJB56+AJB57</f>
        <v>217765.04</v>
      </c>
      <c r="AJC53" s="227"/>
      <c r="AJD53" s="227"/>
      <c r="AJE53" s="227"/>
      <c r="AJF53" s="227"/>
      <c r="AJG53" s="227"/>
      <c r="AJH53" s="227"/>
      <c r="AJI53" s="227"/>
      <c r="AJJ53" s="227"/>
      <c r="AJK53" s="227"/>
      <c r="AJL53" s="232"/>
      <c r="AJM53" s="226">
        <f>AJM54+AJM55+AJM56+AJM57</f>
        <v>544900</v>
      </c>
      <c r="AJN53" s="227"/>
      <c r="AJO53" s="227"/>
      <c r="AJP53" s="227"/>
      <c r="AJQ53" s="227"/>
      <c r="AJR53" s="227"/>
      <c r="AJS53" s="227"/>
      <c r="AJT53" s="227"/>
      <c r="AJU53" s="227"/>
      <c r="AJV53" s="227"/>
      <c r="AJW53" s="227"/>
      <c r="AJX53" s="227"/>
      <c r="AJY53" s="227"/>
      <c r="AJZ53" s="227"/>
      <c r="AKA53" s="232"/>
      <c r="AKB53" s="226">
        <f>AKB54+AKB55+AKB56+AKB57</f>
        <v>217765.04</v>
      </c>
      <c r="AKC53" s="227"/>
      <c r="AKD53" s="227"/>
      <c r="AKE53" s="227"/>
      <c r="AKF53" s="227"/>
      <c r="AKG53" s="227"/>
      <c r="AKH53" s="227"/>
      <c r="AKI53" s="227"/>
      <c r="AKJ53" s="227"/>
      <c r="AKK53" s="227"/>
      <c r="AKL53" s="232"/>
      <c r="AKM53" s="226">
        <f>AKM54+AKM55+AKM56+AKM57</f>
        <v>544900</v>
      </c>
      <c r="AKN53" s="227"/>
      <c r="AKO53" s="227"/>
      <c r="AKP53" s="227"/>
      <c r="AKQ53" s="227"/>
      <c r="AKR53" s="227"/>
      <c r="AKS53" s="227"/>
      <c r="AKT53" s="227"/>
      <c r="AKU53" s="227"/>
      <c r="AKV53" s="227"/>
      <c r="AKW53" s="227"/>
      <c r="AKX53" s="227"/>
      <c r="AKY53" s="227"/>
      <c r="AKZ53" s="227"/>
      <c r="ALA53" s="228"/>
      <c r="ALB53" s="226">
        <f>ALB54+ALB55+ALB56+ALB57</f>
        <v>322416</v>
      </c>
      <c r="ALC53" s="227"/>
      <c r="ALD53" s="227"/>
      <c r="ALE53" s="227"/>
      <c r="ALF53" s="227"/>
      <c r="ALG53" s="227"/>
      <c r="ALH53" s="227"/>
      <c r="ALI53" s="227"/>
      <c r="ALJ53" s="227"/>
      <c r="ALK53" s="227"/>
      <c r="ALL53" s="232"/>
      <c r="ALM53" s="226">
        <f>ALM54+ALM55+ALM56+ALM57</f>
        <v>582000</v>
      </c>
      <c r="ALN53" s="227"/>
      <c r="ALO53" s="227"/>
      <c r="ALP53" s="227"/>
      <c r="ALQ53" s="227"/>
      <c r="ALR53" s="227"/>
      <c r="ALS53" s="227"/>
      <c r="ALT53" s="227"/>
      <c r="ALU53" s="227"/>
      <c r="ALV53" s="227"/>
      <c r="ALW53" s="227"/>
      <c r="ALX53" s="227"/>
      <c r="ALY53" s="227"/>
      <c r="ALZ53" s="227"/>
      <c r="AMA53" s="232"/>
      <c r="AMB53" s="226">
        <f>AMB54+AMB55+AMB56+AMB57</f>
        <v>322416</v>
      </c>
      <c r="AMC53" s="227"/>
      <c r="AMD53" s="227"/>
      <c r="AME53" s="227"/>
      <c r="AMF53" s="227"/>
      <c r="AMG53" s="227"/>
      <c r="AMH53" s="227"/>
      <c r="AMI53" s="227"/>
      <c r="AMJ53" s="227"/>
      <c r="AMK53" s="227"/>
      <c r="AML53" s="232"/>
      <c r="AMM53" s="226">
        <f>AMM54+AMM55+AMM56+AMM57</f>
        <v>582000</v>
      </c>
      <c r="AMN53" s="227"/>
      <c r="AMO53" s="227"/>
      <c r="AMP53" s="227"/>
      <c r="AMQ53" s="227"/>
      <c r="AMR53" s="227"/>
      <c r="AMS53" s="227"/>
      <c r="AMT53" s="227"/>
      <c r="AMU53" s="227"/>
      <c r="AMV53" s="227"/>
      <c r="AMW53" s="227"/>
      <c r="AMX53" s="227"/>
      <c r="AMY53" s="227"/>
      <c r="AMZ53" s="227"/>
      <c r="ANA53" s="228"/>
      <c r="ANB53" s="226">
        <f>ANB54+ANB55+ANB56+ANB57</f>
        <v>318248.03999999998</v>
      </c>
      <c r="ANC53" s="227"/>
      <c r="AND53" s="227"/>
      <c r="ANE53" s="227"/>
      <c r="ANF53" s="227"/>
      <c r="ANG53" s="227"/>
      <c r="ANH53" s="227"/>
      <c r="ANI53" s="227"/>
      <c r="ANJ53" s="227"/>
      <c r="ANK53" s="227"/>
      <c r="ANL53" s="232"/>
      <c r="ANM53" s="226">
        <f>ANM54+ANM55+ANM56+ANM57</f>
        <v>735000</v>
      </c>
      <c r="ANN53" s="227"/>
      <c r="ANO53" s="227"/>
      <c r="ANP53" s="227"/>
      <c r="ANQ53" s="227"/>
      <c r="ANR53" s="227"/>
      <c r="ANS53" s="227"/>
      <c r="ANT53" s="227"/>
      <c r="ANU53" s="227"/>
      <c r="ANV53" s="227"/>
      <c r="ANW53" s="227"/>
      <c r="ANX53" s="227"/>
      <c r="ANY53" s="227"/>
      <c r="ANZ53" s="227"/>
      <c r="AOA53" s="232"/>
      <c r="AOB53" s="226">
        <f>AOB54+AOB55+AOB56+AOB57</f>
        <v>318248.03999999998</v>
      </c>
      <c r="AOC53" s="227"/>
      <c r="AOD53" s="227"/>
      <c r="AOE53" s="227"/>
      <c r="AOF53" s="227"/>
      <c r="AOG53" s="227"/>
      <c r="AOH53" s="227"/>
      <c r="AOI53" s="227"/>
      <c r="AOJ53" s="227"/>
      <c r="AOK53" s="227"/>
      <c r="AOL53" s="232"/>
      <c r="AOM53" s="226">
        <f>AOM54+AOM55+AOM56+AOM57</f>
        <v>735000</v>
      </c>
      <c r="AON53" s="227"/>
      <c r="AOO53" s="227"/>
      <c r="AOP53" s="227"/>
      <c r="AOQ53" s="227"/>
      <c r="AOR53" s="227"/>
      <c r="AOS53" s="227"/>
      <c r="AOT53" s="227"/>
      <c r="AOU53" s="227"/>
      <c r="AOV53" s="227"/>
      <c r="AOW53" s="227"/>
      <c r="AOX53" s="227"/>
      <c r="AOY53" s="227"/>
      <c r="AOZ53" s="227"/>
      <c r="APA53" s="228"/>
      <c r="APB53" s="226">
        <f>APB54+APB55+APB56+APB57</f>
        <v>512197</v>
      </c>
      <c r="APC53" s="227"/>
      <c r="APD53" s="227"/>
      <c r="APE53" s="227"/>
      <c r="APF53" s="227"/>
      <c r="APG53" s="227"/>
      <c r="APH53" s="227"/>
      <c r="API53" s="227"/>
      <c r="APJ53" s="227"/>
      <c r="APK53" s="227"/>
      <c r="APL53" s="232"/>
      <c r="APM53" s="226">
        <f>APM54+APM55+APM56+APM57</f>
        <v>631100</v>
      </c>
      <c r="APN53" s="227"/>
      <c r="APO53" s="227"/>
      <c r="APP53" s="227"/>
      <c r="APQ53" s="227"/>
      <c r="APR53" s="227"/>
      <c r="APS53" s="227"/>
      <c r="APT53" s="227"/>
      <c r="APU53" s="227"/>
      <c r="APV53" s="227"/>
      <c r="APW53" s="227"/>
      <c r="APX53" s="227"/>
      <c r="APY53" s="227"/>
      <c r="APZ53" s="227"/>
      <c r="AQA53" s="232"/>
      <c r="AQB53" s="226">
        <f>AQB54+AQB55+AQB56+AQB57</f>
        <v>512197</v>
      </c>
      <c r="AQC53" s="227"/>
      <c r="AQD53" s="227"/>
      <c r="AQE53" s="227"/>
      <c r="AQF53" s="227"/>
      <c r="AQG53" s="227"/>
      <c r="AQH53" s="227"/>
      <c r="AQI53" s="227"/>
      <c r="AQJ53" s="227"/>
      <c r="AQK53" s="227"/>
      <c r="AQL53" s="232"/>
      <c r="AQM53" s="226">
        <f>AQM54+AQM55+AQM56+AQM57</f>
        <v>631100</v>
      </c>
      <c r="AQN53" s="227"/>
      <c r="AQO53" s="227"/>
      <c r="AQP53" s="227"/>
      <c r="AQQ53" s="227"/>
      <c r="AQR53" s="227"/>
      <c r="AQS53" s="227"/>
      <c r="AQT53" s="227"/>
      <c r="AQU53" s="227"/>
      <c r="AQV53" s="227"/>
      <c r="AQW53" s="227"/>
      <c r="AQX53" s="227"/>
      <c r="AQY53" s="227"/>
      <c r="AQZ53" s="227"/>
      <c r="ARA53" s="228"/>
      <c r="ARB53" s="226">
        <f>ARB54+ARB55+ARB56+ARB57</f>
        <v>740526.58</v>
      </c>
      <c r="ARC53" s="227"/>
      <c r="ARD53" s="227"/>
      <c r="ARE53" s="227"/>
      <c r="ARF53" s="227"/>
      <c r="ARG53" s="227"/>
      <c r="ARH53" s="227"/>
      <c r="ARI53" s="227"/>
      <c r="ARJ53" s="227"/>
      <c r="ARK53" s="227"/>
      <c r="ARL53" s="232"/>
      <c r="ARM53" s="226">
        <f>ARM54+ARM55+ARM56+ARM57</f>
        <v>1062700</v>
      </c>
      <c r="ARN53" s="227"/>
      <c r="ARO53" s="227"/>
      <c r="ARP53" s="227"/>
      <c r="ARQ53" s="227"/>
      <c r="ARR53" s="227"/>
      <c r="ARS53" s="227"/>
      <c r="ART53" s="227"/>
      <c r="ARU53" s="227"/>
      <c r="ARV53" s="227"/>
      <c r="ARW53" s="227"/>
      <c r="ARX53" s="227"/>
      <c r="ARY53" s="227"/>
      <c r="ARZ53" s="227"/>
      <c r="ASA53" s="232"/>
      <c r="ASB53" s="226">
        <f>ASB54+ASB55+ASB56+ASB57</f>
        <v>740526.58</v>
      </c>
      <c r="ASC53" s="227"/>
      <c r="ASD53" s="227"/>
      <c r="ASE53" s="227"/>
      <c r="ASF53" s="227"/>
      <c r="ASG53" s="227"/>
      <c r="ASH53" s="227"/>
      <c r="ASI53" s="227"/>
      <c r="ASJ53" s="227"/>
      <c r="ASK53" s="227"/>
      <c r="ASL53" s="232"/>
      <c r="ASM53" s="226">
        <f>ASM54+ASM55+ASM56+ASM57</f>
        <v>1062700</v>
      </c>
      <c r="ASN53" s="227"/>
      <c r="ASO53" s="227"/>
      <c r="ASP53" s="227"/>
      <c r="ASQ53" s="227"/>
      <c r="ASR53" s="227"/>
      <c r="ASS53" s="227"/>
      <c r="AST53" s="227"/>
      <c r="ASU53" s="227"/>
      <c r="ASV53" s="227"/>
      <c r="ASW53" s="227"/>
      <c r="ASX53" s="227"/>
      <c r="ASY53" s="227"/>
      <c r="ASZ53" s="227"/>
      <c r="ATA53" s="228"/>
      <c r="ATB53" s="226">
        <f>ATB54+ATB55+ATB56+ATB57</f>
        <v>136005.35</v>
      </c>
      <c r="ATC53" s="227"/>
      <c r="ATD53" s="227"/>
      <c r="ATE53" s="227"/>
      <c r="ATF53" s="227"/>
      <c r="ATG53" s="227"/>
      <c r="ATH53" s="227"/>
      <c r="ATI53" s="227"/>
      <c r="ATJ53" s="227"/>
      <c r="ATK53" s="227"/>
      <c r="ATL53" s="232"/>
      <c r="ATM53" s="226">
        <f>ATM54+ATM55+ATM56+ATM57</f>
        <v>351200</v>
      </c>
      <c r="ATN53" s="227"/>
      <c r="ATO53" s="227"/>
      <c r="ATP53" s="227"/>
      <c r="ATQ53" s="227"/>
      <c r="ATR53" s="227"/>
      <c r="ATS53" s="227"/>
      <c r="ATT53" s="227"/>
      <c r="ATU53" s="227"/>
      <c r="ATV53" s="227"/>
      <c r="ATW53" s="227"/>
      <c r="ATX53" s="227"/>
      <c r="ATY53" s="227"/>
      <c r="ATZ53" s="227"/>
      <c r="AUA53" s="232"/>
      <c r="AUB53" s="226">
        <f>AUB54+AUB55+AUB56+AUB57</f>
        <v>136005.35</v>
      </c>
      <c r="AUC53" s="227"/>
      <c r="AUD53" s="227"/>
      <c r="AUE53" s="227"/>
      <c r="AUF53" s="227"/>
      <c r="AUG53" s="227"/>
      <c r="AUH53" s="227"/>
      <c r="AUI53" s="227"/>
      <c r="AUJ53" s="227"/>
      <c r="AUK53" s="227"/>
      <c r="AUL53" s="232"/>
      <c r="AUM53" s="226">
        <f>AUM54+AUM55+AUM56+AUM57</f>
        <v>351200</v>
      </c>
      <c r="AUN53" s="227"/>
      <c r="AUO53" s="227"/>
      <c r="AUP53" s="227"/>
      <c r="AUQ53" s="227"/>
      <c r="AUR53" s="227"/>
      <c r="AUS53" s="227"/>
      <c r="AUT53" s="227"/>
      <c r="AUU53" s="227"/>
      <c r="AUV53" s="227"/>
      <c r="AUW53" s="227"/>
      <c r="AUX53" s="227"/>
      <c r="AUY53" s="227"/>
      <c r="AUZ53" s="227"/>
      <c r="AVA53" s="228"/>
      <c r="AVB53" s="226">
        <f>AVB54+AVB55+AVB56+AVB57</f>
        <v>170867.76</v>
      </c>
      <c r="AVC53" s="227"/>
      <c r="AVD53" s="227"/>
      <c r="AVE53" s="227"/>
      <c r="AVF53" s="227"/>
      <c r="AVG53" s="227"/>
      <c r="AVH53" s="227"/>
      <c r="AVI53" s="227"/>
      <c r="AVJ53" s="227"/>
      <c r="AVK53" s="227"/>
      <c r="AVL53" s="232"/>
      <c r="AVM53" s="226">
        <f>AVM54+AVM55+AVM56+AVM57</f>
        <v>429000</v>
      </c>
      <c r="AVN53" s="227"/>
      <c r="AVO53" s="227"/>
      <c r="AVP53" s="227"/>
      <c r="AVQ53" s="227"/>
      <c r="AVR53" s="227"/>
      <c r="AVS53" s="227"/>
      <c r="AVT53" s="227"/>
      <c r="AVU53" s="227"/>
      <c r="AVV53" s="227"/>
      <c r="AVW53" s="227"/>
      <c r="AVX53" s="227"/>
      <c r="AVY53" s="227"/>
      <c r="AVZ53" s="227"/>
      <c r="AWA53" s="232"/>
      <c r="AWB53" s="226">
        <f>AWB54+AWB55+AWB56+AWB57</f>
        <v>170867.76</v>
      </c>
      <c r="AWC53" s="227"/>
      <c r="AWD53" s="227"/>
      <c r="AWE53" s="227"/>
      <c r="AWF53" s="227"/>
      <c r="AWG53" s="227"/>
      <c r="AWH53" s="227"/>
      <c r="AWI53" s="227"/>
      <c r="AWJ53" s="227"/>
      <c r="AWK53" s="227"/>
      <c r="AWL53" s="232"/>
      <c r="AWM53" s="226">
        <f>AWM54+AWM55+AWM56+AWM57</f>
        <v>429000</v>
      </c>
      <c r="AWN53" s="227"/>
      <c r="AWO53" s="227"/>
      <c r="AWP53" s="227"/>
      <c r="AWQ53" s="227"/>
      <c r="AWR53" s="227"/>
      <c r="AWS53" s="227"/>
      <c r="AWT53" s="227"/>
      <c r="AWU53" s="227"/>
      <c r="AWV53" s="227"/>
      <c r="AWW53" s="227"/>
      <c r="AWX53" s="227"/>
      <c r="AWY53" s="227"/>
      <c r="AWZ53" s="227"/>
      <c r="AXA53" s="228"/>
      <c r="AXB53" s="226">
        <f>AXB54+AXB55+AXB56+AXB57</f>
        <v>382166.33</v>
      </c>
      <c r="AXC53" s="227"/>
      <c r="AXD53" s="227"/>
      <c r="AXE53" s="227"/>
      <c r="AXF53" s="227"/>
      <c r="AXG53" s="227"/>
      <c r="AXH53" s="227"/>
      <c r="AXI53" s="227"/>
      <c r="AXJ53" s="227"/>
      <c r="AXK53" s="227"/>
      <c r="AXL53" s="232"/>
      <c r="AXM53" s="226">
        <f>AXM54+AXM55+AXM56+AXM57</f>
        <v>1020000</v>
      </c>
      <c r="AXN53" s="227"/>
      <c r="AXO53" s="227"/>
      <c r="AXP53" s="227"/>
      <c r="AXQ53" s="227"/>
      <c r="AXR53" s="227"/>
      <c r="AXS53" s="227"/>
      <c r="AXT53" s="227"/>
      <c r="AXU53" s="227"/>
      <c r="AXV53" s="227"/>
      <c r="AXW53" s="227"/>
      <c r="AXX53" s="227"/>
      <c r="AXY53" s="227"/>
      <c r="AXZ53" s="227"/>
      <c r="AYA53" s="232"/>
      <c r="AYB53" s="226">
        <f>AYB54+AYB55+AYB56+AYB57</f>
        <v>382166.33</v>
      </c>
      <c r="AYC53" s="227"/>
      <c r="AYD53" s="227"/>
      <c r="AYE53" s="227"/>
      <c r="AYF53" s="227"/>
      <c r="AYG53" s="227"/>
      <c r="AYH53" s="227"/>
      <c r="AYI53" s="227"/>
      <c r="AYJ53" s="227"/>
      <c r="AYK53" s="227"/>
      <c r="AYL53" s="232"/>
      <c r="AYM53" s="226">
        <f>AYM54+AYM55+AYM56+AYM57</f>
        <v>1020000</v>
      </c>
      <c r="AYN53" s="227"/>
      <c r="AYO53" s="227"/>
      <c r="AYP53" s="227"/>
      <c r="AYQ53" s="227"/>
      <c r="AYR53" s="227"/>
      <c r="AYS53" s="227"/>
      <c r="AYT53" s="227"/>
      <c r="AYU53" s="227"/>
      <c r="AYV53" s="227"/>
      <c r="AYW53" s="227"/>
      <c r="AYX53" s="227"/>
      <c r="AYY53" s="227"/>
      <c r="AYZ53" s="227"/>
      <c r="AZA53" s="228"/>
      <c r="AZB53" s="226">
        <f>AZB54+AZB55+AZB56+AZB57</f>
        <v>13.1</v>
      </c>
      <c r="AZC53" s="227"/>
      <c r="AZD53" s="227"/>
      <c r="AZE53" s="227"/>
      <c r="AZF53" s="227"/>
      <c r="AZG53" s="227"/>
      <c r="AZH53" s="227"/>
      <c r="AZI53" s="227"/>
      <c r="AZJ53" s="227"/>
      <c r="AZK53" s="227"/>
      <c r="AZL53" s="232"/>
      <c r="AZM53" s="226">
        <f>AZM54+AZM55+AZM56+AZM57</f>
        <v>877400</v>
      </c>
      <c r="AZN53" s="227"/>
      <c r="AZO53" s="227"/>
      <c r="AZP53" s="227"/>
      <c r="AZQ53" s="227"/>
      <c r="AZR53" s="227"/>
      <c r="AZS53" s="227"/>
      <c r="AZT53" s="227"/>
      <c r="AZU53" s="227"/>
      <c r="AZV53" s="227"/>
      <c r="AZW53" s="227"/>
      <c r="AZX53" s="227"/>
      <c r="AZY53" s="227"/>
      <c r="AZZ53" s="227"/>
      <c r="BAA53" s="232"/>
      <c r="BAB53" s="226">
        <f>BAB54+BAB55+BAB56+BAB57</f>
        <v>13.1</v>
      </c>
      <c r="BAC53" s="227"/>
      <c r="BAD53" s="227"/>
      <c r="BAE53" s="227"/>
      <c r="BAF53" s="227"/>
      <c r="BAG53" s="227"/>
      <c r="BAH53" s="227"/>
      <c r="BAI53" s="227"/>
      <c r="BAJ53" s="227"/>
      <c r="BAK53" s="227"/>
      <c r="BAL53" s="232"/>
      <c r="BAM53" s="226">
        <f>BAM54+BAM55+BAM56+BAM57</f>
        <v>877400</v>
      </c>
      <c r="BAN53" s="227"/>
      <c r="BAO53" s="227"/>
      <c r="BAP53" s="227"/>
      <c r="BAQ53" s="227"/>
      <c r="BAR53" s="227"/>
      <c r="BAS53" s="227"/>
      <c r="BAT53" s="227"/>
      <c r="BAU53" s="227"/>
      <c r="BAV53" s="227"/>
      <c r="BAW53" s="227"/>
      <c r="BAX53" s="227"/>
      <c r="BAY53" s="227"/>
      <c r="BAZ53" s="227"/>
      <c r="BBA53" s="228"/>
      <c r="BBB53" s="226">
        <f>BBB54+BBB55+BBB56+BBB57</f>
        <v>56.92</v>
      </c>
      <c r="BBC53" s="227"/>
      <c r="BBD53" s="227"/>
      <c r="BBE53" s="227"/>
      <c r="BBF53" s="227"/>
      <c r="BBG53" s="227"/>
      <c r="BBH53" s="227"/>
      <c r="BBI53" s="227"/>
      <c r="BBJ53" s="227"/>
      <c r="BBK53" s="227"/>
      <c r="BBL53" s="232"/>
      <c r="BBM53" s="226">
        <f>BBM54+BBM55+BBM56+BBM57</f>
        <v>1243200</v>
      </c>
      <c r="BBN53" s="227"/>
      <c r="BBO53" s="227"/>
      <c r="BBP53" s="227"/>
      <c r="BBQ53" s="227"/>
      <c r="BBR53" s="227"/>
      <c r="BBS53" s="227"/>
      <c r="BBT53" s="227"/>
      <c r="BBU53" s="227"/>
      <c r="BBV53" s="227"/>
      <c r="BBW53" s="227"/>
      <c r="BBX53" s="227"/>
      <c r="BBY53" s="227"/>
      <c r="BBZ53" s="227"/>
      <c r="BCA53" s="232"/>
      <c r="BCB53" s="226">
        <f>BCB54+BCB55+BCB56+BCB57</f>
        <v>56.92</v>
      </c>
      <c r="BCC53" s="227"/>
      <c r="BCD53" s="227"/>
      <c r="BCE53" s="227"/>
      <c r="BCF53" s="227"/>
      <c r="BCG53" s="227"/>
      <c r="BCH53" s="227"/>
      <c r="BCI53" s="227"/>
      <c r="BCJ53" s="227"/>
      <c r="BCK53" s="227"/>
      <c r="BCL53" s="232"/>
      <c r="BCM53" s="226">
        <f>BCM54+BCM55+BCM56+BCM57</f>
        <v>1243200</v>
      </c>
      <c r="BCN53" s="227"/>
      <c r="BCO53" s="227"/>
      <c r="BCP53" s="227"/>
      <c r="BCQ53" s="227"/>
      <c r="BCR53" s="227"/>
      <c r="BCS53" s="227"/>
      <c r="BCT53" s="227"/>
      <c r="BCU53" s="227"/>
      <c r="BCV53" s="227"/>
      <c r="BCW53" s="227"/>
      <c r="BCX53" s="227"/>
      <c r="BCY53" s="227"/>
      <c r="BCZ53" s="227"/>
      <c r="BDA53" s="228"/>
      <c r="BDB53" s="226">
        <f>BDB54+BDB55+BDB56+BDB57</f>
        <v>693061.05</v>
      </c>
      <c r="BDC53" s="227"/>
      <c r="BDD53" s="227"/>
      <c r="BDE53" s="227"/>
      <c r="BDF53" s="227"/>
      <c r="BDG53" s="227"/>
      <c r="BDH53" s="227"/>
      <c r="BDI53" s="227"/>
      <c r="BDJ53" s="227"/>
      <c r="BDK53" s="227"/>
      <c r="BDL53" s="232"/>
      <c r="BDM53" s="226">
        <f>BDM54+BDM55+BDM56+BDM57</f>
        <v>956500</v>
      </c>
      <c r="BDN53" s="227"/>
      <c r="BDO53" s="227"/>
      <c r="BDP53" s="227"/>
      <c r="BDQ53" s="227"/>
      <c r="BDR53" s="227"/>
      <c r="BDS53" s="227"/>
      <c r="BDT53" s="227"/>
      <c r="BDU53" s="227"/>
      <c r="BDV53" s="227"/>
      <c r="BDW53" s="227"/>
      <c r="BDX53" s="227"/>
      <c r="BDY53" s="227"/>
      <c r="BDZ53" s="227"/>
      <c r="BEA53" s="232"/>
      <c r="BEB53" s="226">
        <f>BEB54+BEB55+BEB56+BEB57</f>
        <v>693061.05</v>
      </c>
      <c r="BEC53" s="227"/>
      <c r="BED53" s="227"/>
      <c r="BEE53" s="227"/>
      <c r="BEF53" s="227"/>
      <c r="BEG53" s="227"/>
      <c r="BEH53" s="227"/>
      <c r="BEI53" s="227"/>
      <c r="BEJ53" s="227"/>
      <c r="BEK53" s="227"/>
      <c r="BEL53" s="232"/>
      <c r="BEM53" s="226">
        <f>BEM54+BEM55+BEM56+BEM57</f>
        <v>956500</v>
      </c>
      <c r="BEN53" s="227"/>
      <c r="BEO53" s="227"/>
      <c r="BEP53" s="227"/>
      <c r="BEQ53" s="227"/>
      <c r="BER53" s="227"/>
      <c r="BES53" s="227"/>
      <c r="BET53" s="227"/>
      <c r="BEU53" s="227"/>
      <c r="BEV53" s="227"/>
      <c r="BEW53" s="227"/>
      <c r="BEX53" s="227"/>
      <c r="BEY53" s="227"/>
      <c r="BEZ53" s="227"/>
      <c r="BFA53" s="228"/>
      <c r="BFB53" s="226">
        <f>BFB54+BFB55+BFB56+BFB57</f>
        <v>269837.38</v>
      </c>
      <c r="BFC53" s="227"/>
      <c r="BFD53" s="227"/>
      <c r="BFE53" s="227"/>
      <c r="BFF53" s="227"/>
      <c r="BFG53" s="227"/>
      <c r="BFH53" s="227"/>
      <c r="BFI53" s="227"/>
      <c r="BFJ53" s="227"/>
      <c r="BFK53" s="227"/>
      <c r="BFL53" s="232"/>
      <c r="BFM53" s="226">
        <f>BFM54+BFM55+BFM56+BFM57</f>
        <v>842200</v>
      </c>
      <c r="BFN53" s="227"/>
      <c r="BFO53" s="227"/>
      <c r="BFP53" s="227"/>
      <c r="BFQ53" s="227"/>
      <c r="BFR53" s="227"/>
      <c r="BFS53" s="227"/>
      <c r="BFT53" s="227"/>
      <c r="BFU53" s="227"/>
      <c r="BFV53" s="227"/>
      <c r="BFW53" s="227"/>
      <c r="BFX53" s="227"/>
      <c r="BFY53" s="227"/>
      <c r="BFZ53" s="227"/>
      <c r="BGA53" s="232"/>
      <c r="BGB53" s="226">
        <f>BGB54+BGB55+BGB56+BGB57</f>
        <v>269837.38</v>
      </c>
      <c r="BGC53" s="227"/>
      <c r="BGD53" s="227"/>
      <c r="BGE53" s="227"/>
      <c r="BGF53" s="227"/>
      <c r="BGG53" s="227"/>
      <c r="BGH53" s="227"/>
      <c r="BGI53" s="227"/>
      <c r="BGJ53" s="227"/>
      <c r="BGK53" s="227"/>
      <c r="BGL53" s="232"/>
      <c r="BGM53" s="226">
        <f>BGM54+BGM55+BGM56+BGM57</f>
        <v>842200</v>
      </c>
      <c r="BGN53" s="227"/>
      <c r="BGO53" s="227"/>
      <c r="BGP53" s="227"/>
      <c r="BGQ53" s="227"/>
      <c r="BGR53" s="227"/>
      <c r="BGS53" s="227"/>
      <c r="BGT53" s="227"/>
      <c r="BGU53" s="227"/>
      <c r="BGV53" s="227"/>
      <c r="BGW53" s="227"/>
      <c r="BGX53" s="227"/>
      <c r="BGY53" s="227"/>
      <c r="BGZ53" s="227"/>
      <c r="BHA53" s="228"/>
      <c r="BHB53" s="226">
        <f>BHB54+BHB55+BHB56+BHB57</f>
        <v>520862.64</v>
      </c>
      <c r="BHC53" s="227"/>
      <c r="BHD53" s="227"/>
      <c r="BHE53" s="227"/>
      <c r="BHF53" s="227"/>
      <c r="BHG53" s="227"/>
      <c r="BHH53" s="227"/>
      <c r="BHI53" s="227"/>
      <c r="BHJ53" s="227"/>
      <c r="BHK53" s="227"/>
      <c r="BHL53" s="232"/>
      <c r="BHM53" s="226">
        <f>BHM54+BHM55+BHM56+BHM57</f>
        <v>896000</v>
      </c>
      <c r="BHN53" s="227"/>
      <c r="BHO53" s="227"/>
      <c r="BHP53" s="227"/>
      <c r="BHQ53" s="227"/>
      <c r="BHR53" s="227"/>
      <c r="BHS53" s="227"/>
      <c r="BHT53" s="227"/>
      <c r="BHU53" s="227"/>
      <c r="BHV53" s="227"/>
      <c r="BHW53" s="227"/>
      <c r="BHX53" s="227"/>
      <c r="BHY53" s="227"/>
      <c r="BHZ53" s="227"/>
      <c r="BIA53" s="232"/>
      <c r="BIB53" s="226">
        <f>BIB54+BIB55+BIB56+BIB57</f>
        <v>520862.64</v>
      </c>
      <c r="BIC53" s="227"/>
      <c r="BID53" s="227"/>
      <c r="BIE53" s="227"/>
      <c r="BIF53" s="227"/>
      <c r="BIG53" s="227"/>
      <c r="BIH53" s="227"/>
      <c r="BII53" s="227"/>
      <c r="BIJ53" s="227"/>
      <c r="BIK53" s="227"/>
      <c r="BIL53" s="232"/>
      <c r="BIM53" s="226">
        <f>BIM54+BIM55+BIM56+BIM57</f>
        <v>896000</v>
      </c>
      <c r="BIN53" s="227"/>
      <c r="BIO53" s="227"/>
      <c r="BIP53" s="227"/>
      <c r="BIQ53" s="227"/>
      <c r="BIR53" s="227"/>
      <c r="BIS53" s="227"/>
      <c r="BIT53" s="227"/>
      <c r="BIU53" s="227"/>
      <c r="BIV53" s="227"/>
      <c r="BIW53" s="227"/>
      <c r="BIX53" s="227"/>
      <c r="BIY53" s="227"/>
      <c r="BIZ53" s="227"/>
      <c r="BJA53" s="228"/>
      <c r="BJB53" s="226">
        <f>BJB54+BJB55+BJB56+BJB57</f>
        <v>260002</v>
      </c>
      <c r="BJC53" s="227"/>
      <c r="BJD53" s="227"/>
      <c r="BJE53" s="227"/>
      <c r="BJF53" s="227"/>
      <c r="BJG53" s="227"/>
      <c r="BJH53" s="227"/>
      <c r="BJI53" s="227"/>
      <c r="BJJ53" s="227"/>
      <c r="BJK53" s="227"/>
      <c r="BJL53" s="232"/>
      <c r="BJM53" s="226">
        <f>BJM54+BJM55+BJM56+BJM57</f>
        <v>416000</v>
      </c>
      <c r="BJN53" s="227"/>
      <c r="BJO53" s="227"/>
      <c r="BJP53" s="227"/>
      <c r="BJQ53" s="227"/>
      <c r="BJR53" s="227"/>
      <c r="BJS53" s="227"/>
      <c r="BJT53" s="227"/>
      <c r="BJU53" s="227"/>
      <c r="BJV53" s="227"/>
      <c r="BJW53" s="227"/>
      <c r="BJX53" s="227"/>
      <c r="BJY53" s="227"/>
      <c r="BJZ53" s="227"/>
      <c r="BKA53" s="232"/>
      <c r="BKB53" s="226">
        <f>BKB54+BKB55+BKB56+BKB57</f>
        <v>260002</v>
      </c>
      <c r="BKC53" s="227"/>
      <c r="BKD53" s="227"/>
      <c r="BKE53" s="227"/>
      <c r="BKF53" s="227"/>
      <c r="BKG53" s="227"/>
      <c r="BKH53" s="227"/>
      <c r="BKI53" s="227"/>
      <c r="BKJ53" s="227"/>
      <c r="BKK53" s="227"/>
      <c r="BKL53" s="232"/>
      <c r="BKM53" s="226">
        <f>BKM54+BKM55+BKM56+BKM57</f>
        <v>416000</v>
      </c>
      <c r="BKN53" s="227"/>
      <c r="BKO53" s="227"/>
      <c r="BKP53" s="227"/>
      <c r="BKQ53" s="227"/>
      <c r="BKR53" s="227"/>
      <c r="BKS53" s="227"/>
      <c r="BKT53" s="227"/>
      <c r="BKU53" s="227"/>
      <c r="BKV53" s="227"/>
      <c r="BKW53" s="227"/>
      <c r="BKX53" s="227"/>
      <c r="BKY53" s="227"/>
      <c r="BKZ53" s="227"/>
      <c r="BLA53" s="228"/>
      <c r="BLB53" s="226">
        <f>BLB54+BLB55+BLB56+BLB57</f>
        <v>0</v>
      </c>
      <c r="BLC53" s="227"/>
      <c r="BLD53" s="227"/>
      <c r="BLE53" s="227"/>
      <c r="BLF53" s="227"/>
      <c r="BLG53" s="227"/>
      <c r="BLH53" s="227"/>
      <c r="BLI53" s="227"/>
      <c r="BLJ53" s="227"/>
      <c r="BLK53" s="227"/>
      <c r="BLL53" s="232"/>
      <c r="BLM53" s="226">
        <f>BLM54+BLM55+BLM56+BLM57</f>
        <v>0</v>
      </c>
      <c r="BLN53" s="227"/>
      <c r="BLO53" s="227"/>
      <c r="BLP53" s="227"/>
      <c r="BLQ53" s="227"/>
      <c r="BLR53" s="227"/>
      <c r="BLS53" s="227"/>
      <c r="BLT53" s="227"/>
      <c r="BLU53" s="227"/>
      <c r="BLV53" s="227"/>
      <c r="BLW53" s="227"/>
      <c r="BLX53" s="227"/>
      <c r="BLY53" s="227"/>
      <c r="BLZ53" s="227"/>
      <c r="BMA53" s="232"/>
      <c r="BMB53" s="226">
        <f>BMB54+BMB55+BMB56+BMB57</f>
        <v>0</v>
      </c>
      <c r="BMC53" s="227"/>
      <c r="BMD53" s="227"/>
      <c r="BME53" s="227"/>
      <c r="BMF53" s="227"/>
      <c r="BMG53" s="227"/>
      <c r="BMH53" s="227"/>
      <c r="BMI53" s="227"/>
      <c r="BMJ53" s="227"/>
      <c r="BMK53" s="227"/>
      <c r="BML53" s="232"/>
      <c r="BMM53" s="226">
        <f>BMM54+BMM55+BMM56+BMM57</f>
        <v>0</v>
      </c>
      <c r="BMN53" s="227"/>
      <c r="BMO53" s="227"/>
      <c r="BMP53" s="227"/>
      <c r="BMQ53" s="227"/>
      <c r="BMR53" s="227"/>
      <c r="BMS53" s="227"/>
      <c r="BMT53" s="227"/>
      <c r="BMU53" s="227"/>
      <c r="BMV53" s="227"/>
      <c r="BMW53" s="227"/>
      <c r="BMX53" s="227"/>
      <c r="BMY53" s="227"/>
      <c r="BMZ53" s="227"/>
      <c r="BNA53" s="228"/>
      <c r="BNB53" s="40"/>
      <c r="BNC53" s="40"/>
      <c r="BND53" s="40"/>
      <c r="BNE53" s="40"/>
      <c r="BNF53" s="40"/>
      <c r="BNG53" s="40"/>
      <c r="BNH53" s="40"/>
      <c r="BNI53" s="40"/>
      <c r="BNJ53" s="40"/>
      <c r="BNK53" s="40"/>
      <c r="BNL53" s="40"/>
      <c r="BNM53" s="40"/>
      <c r="BNN53" s="40"/>
      <c r="BNO53" s="40"/>
      <c r="BNP53" s="40"/>
      <c r="BNQ53" s="40"/>
      <c r="BNR53" s="40"/>
      <c r="BNS53" s="40"/>
      <c r="BNT53" s="40"/>
      <c r="BNU53" s="40"/>
      <c r="BNV53" s="40"/>
      <c r="BNW53" s="40"/>
      <c r="BNX53" s="40"/>
      <c r="BNY53" s="40"/>
      <c r="BNZ53" s="40"/>
      <c r="BOA53" s="40"/>
      <c r="BOB53" s="40"/>
      <c r="BOC53" s="40"/>
      <c r="BOD53" s="40"/>
      <c r="BOE53" s="40"/>
      <c r="BOF53" s="40"/>
      <c r="BOG53" s="40"/>
      <c r="BOH53" s="40"/>
      <c r="BOI53" s="40"/>
      <c r="BOJ53" s="40"/>
      <c r="BOK53" s="40"/>
      <c r="BOL53" s="40"/>
      <c r="BOM53" s="40"/>
      <c r="BON53" s="40"/>
      <c r="BOO53" s="40"/>
      <c r="BOP53" s="40"/>
      <c r="BOQ53" s="40"/>
      <c r="BOR53" s="40"/>
      <c r="BOS53" s="40"/>
      <c r="BOT53" s="40"/>
      <c r="BOU53" s="40"/>
      <c r="BOV53" s="40"/>
      <c r="BOW53" s="40"/>
      <c r="BOX53" s="40"/>
      <c r="BOY53" s="40"/>
      <c r="BOZ53" s="40"/>
      <c r="BPA53" s="40"/>
    </row>
    <row r="54" spans="1:1769" s="51" customFormat="1" ht="33" customHeight="1">
      <c r="A54" s="240" t="s">
        <v>37</v>
      </c>
      <c r="B54" s="241"/>
      <c r="C54" s="241"/>
      <c r="D54" s="241"/>
      <c r="E54" s="241"/>
      <c r="F54" s="241"/>
      <c r="G54" s="241"/>
      <c r="H54" s="241"/>
      <c r="I54" s="241"/>
      <c r="J54" s="241"/>
      <c r="K54" s="241"/>
      <c r="L54" s="241"/>
      <c r="M54" s="241"/>
      <c r="N54" s="241"/>
      <c r="O54" s="241"/>
      <c r="P54" s="241"/>
      <c r="Q54" s="241"/>
      <c r="R54" s="241"/>
      <c r="S54" s="241"/>
      <c r="T54" s="241"/>
      <c r="U54" s="241"/>
      <c r="V54" s="241"/>
      <c r="W54" s="241"/>
      <c r="X54" s="241"/>
      <c r="Y54" s="241"/>
      <c r="Z54" s="241"/>
      <c r="AA54" s="241"/>
      <c r="AB54" s="241"/>
      <c r="AC54" s="241"/>
      <c r="AD54" s="241"/>
      <c r="AE54" s="241"/>
      <c r="AF54" s="241"/>
      <c r="AG54" s="241"/>
      <c r="AH54" s="241"/>
      <c r="AI54" s="241"/>
      <c r="AJ54" s="241"/>
      <c r="AK54" s="241"/>
      <c r="AL54" s="241"/>
      <c r="AM54" s="241"/>
      <c r="AN54" s="241"/>
      <c r="AO54" s="241"/>
      <c r="AP54" s="241"/>
      <c r="AQ54" s="241"/>
      <c r="AR54" s="241"/>
      <c r="AS54" s="242" t="s">
        <v>69</v>
      </c>
      <c r="AT54" s="243"/>
      <c r="AU54" s="243"/>
      <c r="AV54" s="243"/>
      <c r="AW54" s="243"/>
      <c r="AX54" s="243"/>
      <c r="AY54" s="243"/>
      <c r="AZ54" s="243"/>
      <c r="BA54" s="243"/>
      <c r="BB54" s="244">
        <f>DB54+FB54+HB54+JB54+LB54+NB54+PB54+RB54+TB54+VB54+XB54+ZB54+ABB54+ADB54+AFB54+AHB54+AJB54+ALB54+ANB54+APB54+ARB54+ATB54+AVB54+AXB54+AZB54+BBB54+BDB54+BFB54+BHB54+BJB54+BLB54</f>
        <v>846507.4800000001</v>
      </c>
      <c r="BC54" s="244"/>
      <c r="BD54" s="244"/>
      <c r="BE54" s="244"/>
      <c r="BF54" s="244"/>
      <c r="BG54" s="244"/>
      <c r="BH54" s="244"/>
      <c r="BI54" s="244"/>
      <c r="BJ54" s="244"/>
      <c r="BK54" s="244"/>
      <c r="BL54" s="244"/>
      <c r="BM54" s="244">
        <f>DM54+FM54+HM54+JM54+LM54+NM54+PM54+RM54+TM54+VM54+XM54+ZM54+ABM54+ADM54+AFM54+AHM54+AJM54+ALM54+ANM54+APM54+ARM54+ATM54+AVM54+AXM54+AZM54+BBM54+BDM54+BFM54+BHM54+BJM54+BLM54</f>
        <v>1385032.06</v>
      </c>
      <c r="BN54" s="244"/>
      <c r="BO54" s="244"/>
      <c r="BP54" s="244"/>
      <c r="BQ54" s="244"/>
      <c r="BR54" s="244"/>
      <c r="BS54" s="244"/>
      <c r="BT54" s="244"/>
      <c r="BU54" s="244"/>
      <c r="BV54" s="244"/>
      <c r="BW54" s="244"/>
      <c r="BX54" s="244"/>
      <c r="BY54" s="244"/>
      <c r="BZ54" s="244"/>
      <c r="CA54" s="244"/>
      <c r="CB54" s="244">
        <f>EB54+GB54+IB54+KB54+MB54+OB54+QB54+SB54+UB54+WB54+YB54+AAB54+ACB54+AEB54+AGB54+AIB54+AKB54+AMB54+AOB54+AQB54+ASB54+AUB54+AWB54+AYB54+BAB54+BCB54+BEB54+BGB54+BIB54+BKB54+BMB54</f>
        <v>846507.4800000001</v>
      </c>
      <c r="CC54" s="244"/>
      <c r="CD54" s="244"/>
      <c r="CE54" s="244"/>
      <c r="CF54" s="244"/>
      <c r="CG54" s="244"/>
      <c r="CH54" s="244"/>
      <c r="CI54" s="244"/>
      <c r="CJ54" s="244"/>
      <c r="CK54" s="244"/>
      <c r="CL54" s="244"/>
      <c r="CM54" s="244">
        <f>EM54+GM54+IM54+KM54+MM54+OM54+QM54+SM54+UM54+WM54+YM54+AAM54+ACM54+AEM54+AGM54+AIM54+AKM54+AMM54+AOM54+AQM54+ASM54+AUM54+AWM54+AYM54+BAM54+BCM54+BEM54+BGM54+BIM54+BKM54+BMM54</f>
        <v>1385032.06</v>
      </c>
      <c r="CN54" s="244"/>
      <c r="CO54" s="244"/>
      <c r="CP54" s="244"/>
      <c r="CQ54" s="244"/>
      <c r="CR54" s="244"/>
      <c r="CS54" s="244"/>
      <c r="CT54" s="244"/>
      <c r="CU54" s="244"/>
      <c r="CV54" s="244"/>
      <c r="CW54" s="244"/>
      <c r="CX54" s="244"/>
      <c r="CY54" s="244"/>
      <c r="CZ54" s="244"/>
      <c r="DA54" s="245"/>
      <c r="DB54" s="244">
        <v>0</v>
      </c>
      <c r="DC54" s="244"/>
      <c r="DD54" s="244"/>
      <c r="DE54" s="244"/>
      <c r="DF54" s="244"/>
      <c r="DG54" s="244"/>
      <c r="DH54" s="244"/>
      <c r="DI54" s="244"/>
      <c r="DJ54" s="244"/>
      <c r="DK54" s="244"/>
      <c r="DL54" s="244"/>
      <c r="DM54" s="244">
        <v>0</v>
      </c>
      <c r="DN54" s="244"/>
      <c r="DO54" s="244"/>
      <c r="DP54" s="244"/>
      <c r="DQ54" s="244"/>
      <c r="DR54" s="244"/>
      <c r="DS54" s="244"/>
      <c r="DT54" s="244"/>
      <c r="DU54" s="244"/>
      <c r="DV54" s="244"/>
      <c r="DW54" s="244"/>
      <c r="DX54" s="244"/>
      <c r="DY54" s="244"/>
      <c r="DZ54" s="244"/>
      <c r="EA54" s="244"/>
      <c r="EB54" s="244">
        <v>0</v>
      </c>
      <c r="EC54" s="244"/>
      <c r="ED54" s="244"/>
      <c r="EE54" s="244"/>
      <c r="EF54" s="244"/>
      <c r="EG54" s="244"/>
      <c r="EH54" s="244"/>
      <c r="EI54" s="244"/>
      <c r="EJ54" s="244"/>
      <c r="EK54" s="244"/>
      <c r="EL54" s="244"/>
      <c r="EM54" s="244">
        <v>0</v>
      </c>
      <c r="EN54" s="244"/>
      <c r="EO54" s="244"/>
      <c r="EP54" s="244"/>
      <c r="EQ54" s="244"/>
      <c r="ER54" s="244"/>
      <c r="ES54" s="244"/>
      <c r="ET54" s="244"/>
      <c r="EU54" s="244"/>
      <c r="EV54" s="244"/>
      <c r="EW54" s="244"/>
      <c r="EX54" s="244"/>
      <c r="EY54" s="244"/>
      <c r="EZ54" s="244"/>
      <c r="FA54" s="245"/>
      <c r="FB54" s="244">
        <v>0</v>
      </c>
      <c r="FC54" s="244"/>
      <c r="FD54" s="244"/>
      <c r="FE54" s="244"/>
      <c r="FF54" s="244"/>
      <c r="FG54" s="244"/>
      <c r="FH54" s="244"/>
      <c r="FI54" s="244"/>
      <c r="FJ54" s="244"/>
      <c r="FK54" s="244"/>
      <c r="FL54" s="244"/>
      <c r="FM54" s="244">
        <v>0</v>
      </c>
      <c r="FN54" s="244"/>
      <c r="FO54" s="244"/>
      <c r="FP54" s="244"/>
      <c r="FQ54" s="244"/>
      <c r="FR54" s="244"/>
      <c r="FS54" s="244"/>
      <c r="FT54" s="244"/>
      <c r="FU54" s="244"/>
      <c r="FV54" s="244"/>
      <c r="FW54" s="244"/>
      <c r="FX54" s="244"/>
      <c r="FY54" s="244"/>
      <c r="FZ54" s="244"/>
      <c r="GA54" s="244"/>
      <c r="GB54" s="244">
        <v>0</v>
      </c>
      <c r="GC54" s="244"/>
      <c r="GD54" s="244"/>
      <c r="GE54" s="244"/>
      <c r="GF54" s="244"/>
      <c r="GG54" s="244"/>
      <c r="GH54" s="244"/>
      <c r="GI54" s="244"/>
      <c r="GJ54" s="244"/>
      <c r="GK54" s="244"/>
      <c r="GL54" s="244"/>
      <c r="GM54" s="244">
        <v>0</v>
      </c>
      <c r="GN54" s="244"/>
      <c r="GO54" s="244"/>
      <c r="GP54" s="244"/>
      <c r="GQ54" s="244"/>
      <c r="GR54" s="244"/>
      <c r="GS54" s="244"/>
      <c r="GT54" s="244"/>
      <c r="GU54" s="244"/>
      <c r="GV54" s="244"/>
      <c r="GW54" s="244"/>
      <c r="GX54" s="244"/>
      <c r="GY54" s="244"/>
      <c r="GZ54" s="244"/>
      <c r="HA54" s="245"/>
      <c r="HB54" s="244">
        <v>0</v>
      </c>
      <c r="HC54" s="244"/>
      <c r="HD54" s="244"/>
      <c r="HE54" s="244"/>
      <c r="HF54" s="244"/>
      <c r="HG54" s="244"/>
      <c r="HH54" s="244"/>
      <c r="HI54" s="244"/>
      <c r="HJ54" s="244"/>
      <c r="HK54" s="244"/>
      <c r="HL54" s="244"/>
      <c r="HM54" s="244">
        <v>0</v>
      </c>
      <c r="HN54" s="244"/>
      <c r="HO54" s="244"/>
      <c r="HP54" s="244"/>
      <c r="HQ54" s="244"/>
      <c r="HR54" s="244"/>
      <c r="HS54" s="244"/>
      <c r="HT54" s="244"/>
      <c r="HU54" s="244"/>
      <c r="HV54" s="244"/>
      <c r="HW54" s="244"/>
      <c r="HX54" s="244"/>
      <c r="HY54" s="244"/>
      <c r="HZ54" s="244"/>
      <c r="IA54" s="244"/>
      <c r="IB54" s="244">
        <v>0</v>
      </c>
      <c r="IC54" s="244"/>
      <c r="ID54" s="244"/>
      <c r="IE54" s="244"/>
      <c r="IF54" s="244"/>
      <c r="IG54" s="244"/>
      <c r="IH54" s="244"/>
      <c r="II54" s="244"/>
      <c r="IJ54" s="244"/>
      <c r="IK54" s="244"/>
      <c r="IL54" s="244"/>
      <c r="IM54" s="244">
        <v>0</v>
      </c>
      <c r="IN54" s="244"/>
      <c r="IO54" s="244"/>
      <c r="IP54" s="244"/>
      <c r="IQ54" s="244"/>
      <c r="IR54" s="244"/>
      <c r="IS54" s="244"/>
      <c r="IT54" s="244"/>
      <c r="IU54" s="244"/>
      <c r="IV54" s="244"/>
      <c r="IW54" s="244"/>
      <c r="IX54" s="244"/>
      <c r="IY54" s="244"/>
      <c r="IZ54" s="244"/>
      <c r="JA54" s="245"/>
      <c r="JB54" s="244">
        <v>0</v>
      </c>
      <c r="JC54" s="244"/>
      <c r="JD54" s="244"/>
      <c r="JE54" s="244"/>
      <c r="JF54" s="244"/>
      <c r="JG54" s="244"/>
      <c r="JH54" s="244"/>
      <c r="JI54" s="244"/>
      <c r="JJ54" s="244"/>
      <c r="JK54" s="244"/>
      <c r="JL54" s="244"/>
      <c r="JM54" s="244">
        <v>0</v>
      </c>
      <c r="JN54" s="244"/>
      <c r="JO54" s="244"/>
      <c r="JP54" s="244"/>
      <c r="JQ54" s="244"/>
      <c r="JR54" s="244"/>
      <c r="JS54" s="244"/>
      <c r="JT54" s="244"/>
      <c r="JU54" s="244"/>
      <c r="JV54" s="244"/>
      <c r="JW54" s="244"/>
      <c r="JX54" s="244"/>
      <c r="JY54" s="244"/>
      <c r="JZ54" s="244"/>
      <c r="KA54" s="244"/>
      <c r="KB54" s="244">
        <v>0</v>
      </c>
      <c r="KC54" s="244"/>
      <c r="KD54" s="244"/>
      <c r="KE54" s="244"/>
      <c r="KF54" s="244"/>
      <c r="KG54" s="244"/>
      <c r="KH54" s="244"/>
      <c r="KI54" s="244"/>
      <c r="KJ54" s="244"/>
      <c r="KK54" s="244"/>
      <c r="KL54" s="244"/>
      <c r="KM54" s="244">
        <v>0</v>
      </c>
      <c r="KN54" s="244"/>
      <c r="KO54" s="244"/>
      <c r="KP54" s="244"/>
      <c r="KQ54" s="244"/>
      <c r="KR54" s="244"/>
      <c r="KS54" s="244"/>
      <c r="KT54" s="244"/>
      <c r="KU54" s="244"/>
      <c r="KV54" s="244"/>
      <c r="KW54" s="244"/>
      <c r="KX54" s="244"/>
      <c r="KY54" s="244"/>
      <c r="KZ54" s="244"/>
      <c r="LA54" s="245"/>
      <c r="LB54" s="244">
        <v>54984.31</v>
      </c>
      <c r="LC54" s="244"/>
      <c r="LD54" s="244"/>
      <c r="LE54" s="244"/>
      <c r="LF54" s="244"/>
      <c r="LG54" s="244"/>
      <c r="LH54" s="244"/>
      <c r="LI54" s="244"/>
      <c r="LJ54" s="244"/>
      <c r="LK54" s="244"/>
      <c r="LL54" s="244"/>
      <c r="LM54" s="244">
        <v>55484.31</v>
      </c>
      <c r="LN54" s="244"/>
      <c r="LO54" s="244"/>
      <c r="LP54" s="244"/>
      <c r="LQ54" s="244"/>
      <c r="LR54" s="244"/>
      <c r="LS54" s="244"/>
      <c r="LT54" s="244"/>
      <c r="LU54" s="244"/>
      <c r="LV54" s="244"/>
      <c r="LW54" s="244"/>
      <c r="LX54" s="244"/>
      <c r="LY54" s="244"/>
      <c r="LZ54" s="244"/>
      <c r="MA54" s="244"/>
      <c r="MB54" s="244">
        <v>54984.31</v>
      </c>
      <c r="MC54" s="244"/>
      <c r="MD54" s="244"/>
      <c r="ME54" s="244"/>
      <c r="MF54" s="244"/>
      <c r="MG54" s="244"/>
      <c r="MH54" s="244"/>
      <c r="MI54" s="244"/>
      <c r="MJ54" s="244"/>
      <c r="MK54" s="244"/>
      <c r="ML54" s="244"/>
      <c r="MM54" s="244">
        <v>55484.31</v>
      </c>
      <c r="MN54" s="244"/>
      <c r="MO54" s="244"/>
      <c r="MP54" s="244"/>
      <c r="MQ54" s="244"/>
      <c r="MR54" s="244"/>
      <c r="MS54" s="244"/>
      <c r="MT54" s="244"/>
      <c r="MU54" s="244"/>
      <c r="MV54" s="244"/>
      <c r="MW54" s="244"/>
      <c r="MX54" s="244"/>
      <c r="MY54" s="244"/>
      <c r="MZ54" s="244"/>
      <c r="NA54" s="245"/>
      <c r="NB54" s="244">
        <v>163713.01</v>
      </c>
      <c r="NC54" s="244"/>
      <c r="ND54" s="244"/>
      <c r="NE54" s="244"/>
      <c r="NF54" s="244"/>
      <c r="NG54" s="244"/>
      <c r="NH54" s="244"/>
      <c r="NI54" s="244"/>
      <c r="NJ54" s="244"/>
      <c r="NK54" s="244"/>
      <c r="NL54" s="244"/>
      <c r="NM54" s="244">
        <v>366063.34</v>
      </c>
      <c r="NN54" s="244"/>
      <c r="NO54" s="244"/>
      <c r="NP54" s="244"/>
      <c r="NQ54" s="244"/>
      <c r="NR54" s="244"/>
      <c r="NS54" s="244"/>
      <c r="NT54" s="244"/>
      <c r="NU54" s="244"/>
      <c r="NV54" s="244"/>
      <c r="NW54" s="244"/>
      <c r="NX54" s="244"/>
      <c r="NY54" s="244"/>
      <c r="NZ54" s="244"/>
      <c r="OA54" s="244"/>
      <c r="OB54" s="244">
        <v>163713.01</v>
      </c>
      <c r="OC54" s="244"/>
      <c r="OD54" s="244"/>
      <c r="OE54" s="244"/>
      <c r="OF54" s="244"/>
      <c r="OG54" s="244"/>
      <c r="OH54" s="244"/>
      <c r="OI54" s="244"/>
      <c r="OJ54" s="244"/>
      <c r="OK54" s="244"/>
      <c r="OL54" s="244"/>
      <c r="OM54" s="244">
        <v>366063.34</v>
      </c>
      <c r="ON54" s="244"/>
      <c r="OO54" s="244"/>
      <c r="OP54" s="244"/>
      <c r="OQ54" s="244"/>
      <c r="OR54" s="244"/>
      <c r="OS54" s="244"/>
      <c r="OT54" s="244"/>
      <c r="OU54" s="244"/>
      <c r="OV54" s="244"/>
      <c r="OW54" s="244"/>
      <c r="OX54" s="244"/>
      <c r="OY54" s="244"/>
      <c r="OZ54" s="244"/>
      <c r="PA54" s="245"/>
      <c r="PB54" s="244">
        <v>0</v>
      </c>
      <c r="PC54" s="244"/>
      <c r="PD54" s="244"/>
      <c r="PE54" s="244"/>
      <c r="PF54" s="244"/>
      <c r="PG54" s="244"/>
      <c r="PH54" s="244"/>
      <c r="PI54" s="244"/>
      <c r="PJ54" s="244"/>
      <c r="PK54" s="244"/>
      <c r="PL54" s="244"/>
      <c r="PM54" s="244">
        <v>0</v>
      </c>
      <c r="PN54" s="244"/>
      <c r="PO54" s="244"/>
      <c r="PP54" s="244"/>
      <c r="PQ54" s="244"/>
      <c r="PR54" s="244"/>
      <c r="PS54" s="244"/>
      <c r="PT54" s="244"/>
      <c r="PU54" s="244"/>
      <c r="PV54" s="244"/>
      <c r="PW54" s="244"/>
      <c r="PX54" s="244"/>
      <c r="PY54" s="244"/>
      <c r="PZ54" s="244"/>
      <c r="QA54" s="244"/>
      <c r="QB54" s="244">
        <v>0</v>
      </c>
      <c r="QC54" s="244"/>
      <c r="QD54" s="244"/>
      <c r="QE54" s="244"/>
      <c r="QF54" s="244"/>
      <c r="QG54" s="244"/>
      <c r="QH54" s="244"/>
      <c r="QI54" s="244"/>
      <c r="QJ54" s="244"/>
      <c r="QK54" s="244"/>
      <c r="QL54" s="244"/>
      <c r="QM54" s="244">
        <v>0</v>
      </c>
      <c r="QN54" s="244"/>
      <c r="QO54" s="244"/>
      <c r="QP54" s="244"/>
      <c r="QQ54" s="244"/>
      <c r="QR54" s="244"/>
      <c r="QS54" s="244"/>
      <c r="QT54" s="244"/>
      <c r="QU54" s="244"/>
      <c r="QV54" s="244"/>
      <c r="QW54" s="244"/>
      <c r="QX54" s="244"/>
      <c r="QY54" s="244"/>
      <c r="QZ54" s="244"/>
      <c r="RA54" s="245"/>
      <c r="RB54" s="244">
        <v>0</v>
      </c>
      <c r="RC54" s="244"/>
      <c r="RD54" s="244"/>
      <c r="RE54" s="244"/>
      <c r="RF54" s="244"/>
      <c r="RG54" s="244"/>
      <c r="RH54" s="244"/>
      <c r="RI54" s="244"/>
      <c r="RJ54" s="244"/>
      <c r="RK54" s="244"/>
      <c r="RL54" s="244"/>
      <c r="RM54" s="244">
        <v>0</v>
      </c>
      <c r="RN54" s="244"/>
      <c r="RO54" s="244"/>
      <c r="RP54" s="244"/>
      <c r="RQ54" s="244"/>
      <c r="RR54" s="244"/>
      <c r="RS54" s="244"/>
      <c r="RT54" s="244"/>
      <c r="RU54" s="244"/>
      <c r="RV54" s="244"/>
      <c r="RW54" s="244"/>
      <c r="RX54" s="244"/>
      <c r="RY54" s="244"/>
      <c r="RZ54" s="244"/>
      <c r="SA54" s="244"/>
      <c r="SB54" s="244">
        <v>0</v>
      </c>
      <c r="SC54" s="244"/>
      <c r="SD54" s="244"/>
      <c r="SE54" s="244"/>
      <c r="SF54" s="244"/>
      <c r="SG54" s="244"/>
      <c r="SH54" s="244"/>
      <c r="SI54" s="244"/>
      <c r="SJ54" s="244"/>
      <c r="SK54" s="244"/>
      <c r="SL54" s="244"/>
      <c r="SM54" s="244">
        <v>0</v>
      </c>
      <c r="SN54" s="244"/>
      <c r="SO54" s="244"/>
      <c r="SP54" s="244"/>
      <c r="SQ54" s="244"/>
      <c r="SR54" s="244"/>
      <c r="SS54" s="244"/>
      <c r="ST54" s="244"/>
      <c r="SU54" s="244"/>
      <c r="SV54" s="244"/>
      <c r="SW54" s="244"/>
      <c r="SX54" s="244"/>
      <c r="SY54" s="244"/>
      <c r="SZ54" s="244"/>
      <c r="TA54" s="245"/>
      <c r="TB54" s="244">
        <v>143849</v>
      </c>
      <c r="TC54" s="244"/>
      <c r="TD54" s="244"/>
      <c r="TE54" s="244"/>
      <c r="TF54" s="244"/>
      <c r="TG54" s="244"/>
      <c r="TH54" s="244"/>
      <c r="TI54" s="244"/>
      <c r="TJ54" s="244"/>
      <c r="TK54" s="244"/>
      <c r="TL54" s="244"/>
      <c r="TM54" s="244">
        <v>232217.77</v>
      </c>
      <c r="TN54" s="244"/>
      <c r="TO54" s="244"/>
      <c r="TP54" s="244"/>
      <c r="TQ54" s="244"/>
      <c r="TR54" s="244"/>
      <c r="TS54" s="244"/>
      <c r="TT54" s="244"/>
      <c r="TU54" s="244"/>
      <c r="TV54" s="244"/>
      <c r="TW54" s="244"/>
      <c r="TX54" s="244"/>
      <c r="TY54" s="244"/>
      <c r="TZ54" s="244"/>
      <c r="UA54" s="244"/>
      <c r="UB54" s="244">
        <v>143849</v>
      </c>
      <c r="UC54" s="244"/>
      <c r="UD54" s="244"/>
      <c r="UE54" s="244"/>
      <c r="UF54" s="244"/>
      <c r="UG54" s="244"/>
      <c r="UH54" s="244"/>
      <c r="UI54" s="244"/>
      <c r="UJ54" s="244"/>
      <c r="UK54" s="244"/>
      <c r="UL54" s="244"/>
      <c r="UM54" s="244">
        <v>232217.77</v>
      </c>
      <c r="UN54" s="244"/>
      <c r="UO54" s="244"/>
      <c r="UP54" s="244"/>
      <c r="UQ54" s="244"/>
      <c r="UR54" s="244"/>
      <c r="US54" s="244"/>
      <c r="UT54" s="244"/>
      <c r="UU54" s="244"/>
      <c r="UV54" s="244"/>
      <c r="UW54" s="244"/>
      <c r="UX54" s="244"/>
      <c r="UY54" s="244"/>
      <c r="UZ54" s="244"/>
      <c r="VA54" s="245"/>
      <c r="VB54" s="244">
        <v>0</v>
      </c>
      <c r="VC54" s="244"/>
      <c r="VD54" s="244"/>
      <c r="VE54" s="244"/>
      <c r="VF54" s="244"/>
      <c r="VG54" s="244"/>
      <c r="VH54" s="244"/>
      <c r="VI54" s="244"/>
      <c r="VJ54" s="244"/>
      <c r="VK54" s="244"/>
      <c r="VL54" s="244"/>
      <c r="VM54" s="244">
        <v>0</v>
      </c>
      <c r="VN54" s="244"/>
      <c r="VO54" s="244"/>
      <c r="VP54" s="244"/>
      <c r="VQ54" s="244"/>
      <c r="VR54" s="244"/>
      <c r="VS54" s="244"/>
      <c r="VT54" s="244"/>
      <c r="VU54" s="244"/>
      <c r="VV54" s="244"/>
      <c r="VW54" s="244"/>
      <c r="VX54" s="244"/>
      <c r="VY54" s="244"/>
      <c r="VZ54" s="244"/>
      <c r="WA54" s="244"/>
      <c r="WB54" s="244">
        <v>0</v>
      </c>
      <c r="WC54" s="244"/>
      <c r="WD54" s="244"/>
      <c r="WE54" s="244"/>
      <c r="WF54" s="244"/>
      <c r="WG54" s="244"/>
      <c r="WH54" s="244"/>
      <c r="WI54" s="244"/>
      <c r="WJ54" s="244"/>
      <c r="WK54" s="244"/>
      <c r="WL54" s="244"/>
      <c r="WM54" s="244">
        <v>0</v>
      </c>
      <c r="WN54" s="244"/>
      <c r="WO54" s="244"/>
      <c r="WP54" s="244"/>
      <c r="WQ54" s="244"/>
      <c r="WR54" s="244"/>
      <c r="WS54" s="244"/>
      <c r="WT54" s="244"/>
      <c r="WU54" s="244"/>
      <c r="WV54" s="244"/>
      <c r="WW54" s="244"/>
      <c r="WX54" s="244"/>
      <c r="WY54" s="244"/>
      <c r="WZ54" s="244"/>
      <c r="XA54" s="245"/>
      <c r="XB54" s="244">
        <v>0</v>
      </c>
      <c r="XC54" s="244"/>
      <c r="XD54" s="244"/>
      <c r="XE54" s="244"/>
      <c r="XF54" s="244"/>
      <c r="XG54" s="244"/>
      <c r="XH54" s="244"/>
      <c r="XI54" s="244"/>
      <c r="XJ54" s="244"/>
      <c r="XK54" s="244"/>
      <c r="XL54" s="244"/>
      <c r="XM54" s="244">
        <v>0</v>
      </c>
      <c r="XN54" s="244"/>
      <c r="XO54" s="244"/>
      <c r="XP54" s="244"/>
      <c r="XQ54" s="244"/>
      <c r="XR54" s="244"/>
      <c r="XS54" s="244"/>
      <c r="XT54" s="244"/>
      <c r="XU54" s="244"/>
      <c r="XV54" s="244"/>
      <c r="XW54" s="244"/>
      <c r="XX54" s="244"/>
      <c r="XY54" s="244"/>
      <c r="XZ54" s="244"/>
      <c r="YA54" s="244"/>
      <c r="YB54" s="244">
        <v>0</v>
      </c>
      <c r="YC54" s="244"/>
      <c r="YD54" s="244"/>
      <c r="YE54" s="244"/>
      <c r="YF54" s="244"/>
      <c r="YG54" s="244"/>
      <c r="YH54" s="244"/>
      <c r="YI54" s="244"/>
      <c r="YJ54" s="244"/>
      <c r="YK54" s="244"/>
      <c r="YL54" s="244"/>
      <c r="YM54" s="244">
        <v>0</v>
      </c>
      <c r="YN54" s="244"/>
      <c r="YO54" s="244"/>
      <c r="YP54" s="244"/>
      <c r="YQ54" s="244"/>
      <c r="YR54" s="244"/>
      <c r="YS54" s="244"/>
      <c r="YT54" s="244"/>
      <c r="YU54" s="244"/>
      <c r="YV54" s="244"/>
      <c r="YW54" s="244"/>
      <c r="YX54" s="244"/>
      <c r="YY54" s="244"/>
      <c r="YZ54" s="244"/>
      <c r="ZA54" s="245"/>
      <c r="ZB54" s="244">
        <v>0</v>
      </c>
      <c r="ZC54" s="244"/>
      <c r="ZD54" s="244"/>
      <c r="ZE54" s="244"/>
      <c r="ZF54" s="244"/>
      <c r="ZG54" s="244"/>
      <c r="ZH54" s="244"/>
      <c r="ZI54" s="244"/>
      <c r="ZJ54" s="244"/>
      <c r="ZK54" s="244"/>
      <c r="ZL54" s="244"/>
      <c r="ZM54" s="244">
        <v>0</v>
      </c>
      <c r="ZN54" s="244"/>
      <c r="ZO54" s="244"/>
      <c r="ZP54" s="244"/>
      <c r="ZQ54" s="244"/>
      <c r="ZR54" s="244"/>
      <c r="ZS54" s="244"/>
      <c r="ZT54" s="244"/>
      <c r="ZU54" s="244"/>
      <c r="ZV54" s="244"/>
      <c r="ZW54" s="244"/>
      <c r="ZX54" s="244"/>
      <c r="ZY54" s="244"/>
      <c r="ZZ54" s="244"/>
      <c r="AAA54" s="244"/>
      <c r="AAB54" s="244">
        <v>0</v>
      </c>
      <c r="AAC54" s="244"/>
      <c r="AAD54" s="244"/>
      <c r="AAE54" s="244"/>
      <c r="AAF54" s="244"/>
      <c r="AAG54" s="244"/>
      <c r="AAH54" s="244"/>
      <c r="AAI54" s="244"/>
      <c r="AAJ54" s="244"/>
      <c r="AAK54" s="244"/>
      <c r="AAL54" s="244"/>
      <c r="AAM54" s="244">
        <v>0</v>
      </c>
      <c r="AAN54" s="244"/>
      <c r="AAO54" s="244"/>
      <c r="AAP54" s="244"/>
      <c r="AAQ54" s="244"/>
      <c r="AAR54" s="244"/>
      <c r="AAS54" s="244"/>
      <c r="AAT54" s="244"/>
      <c r="AAU54" s="244"/>
      <c r="AAV54" s="244"/>
      <c r="AAW54" s="244"/>
      <c r="AAX54" s="244"/>
      <c r="AAY54" s="244"/>
      <c r="AAZ54" s="244"/>
      <c r="ABA54" s="245"/>
      <c r="ABB54" s="244">
        <v>0</v>
      </c>
      <c r="ABC54" s="244"/>
      <c r="ABD54" s="244"/>
      <c r="ABE54" s="244"/>
      <c r="ABF54" s="244"/>
      <c r="ABG54" s="244"/>
      <c r="ABH54" s="244"/>
      <c r="ABI54" s="244"/>
      <c r="ABJ54" s="244"/>
      <c r="ABK54" s="244"/>
      <c r="ABL54" s="244"/>
      <c r="ABM54" s="244">
        <v>0</v>
      </c>
      <c r="ABN54" s="244"/>
      <c r="ABO54" s="244"/>
      <c r="ABP54" s="244"/>
      <c r="ABQ54" s="244"/>
      <c r="ABR54" s="244"/>
      <c r="ABS54" s="244"/>
      <c r="ABT54" s="244"/>
      <c r="ABU54" s="244"/>
      <c r="ABV54" s="244"/>
      <c r="ABW54" s="244"/>
      <c r="ABX54" s="244"/>
      <c r="ABY54" s="244"/>
      <c r="ABZ54" s="244"/>
      <c r="ACA54" s="244"/>
      <c r="ACB54" s="244">
        <v>0</v>
      </c>
      <c r="ACC54" s="244"/>
      <c r="ACD54" s="244"/>
      <c r="ACE54" s="244"/>
      <c r="ACF54" s="244"/>
      <c r="ACG54" s="244"/>
      <c r="ACH54" s="244"/>
      <c r="ACI54" s="244"/>
      <c r="ACJ54" s="244"/>
      <c r="ACK54" s="244"/>
      <c r="ACL54" s="244"/>
      <c r="ACM54" s="244">
        <v>0</v>
      </c>
      <c r="ACN54" s="244"/>
      <c r="ACO54" s="244"/>
      <c r="ACP54" s="244"/>
      <c r="ACQ54" s="244"/>
      <c r="ACR54" s="244"/>
      <c r="ACS54" s="244"/>
      <c r="ACT54" s="244"/>
      <c r="ACU54" s="244"/>
      <c r="ACV54" s="244"/>
      <c r="ACW54" s="244"/>
      <c r="ACX54" s="244"/>
      <c r="ACY54" s="244"/>
      <c r="ACZ54" s="244"/>
      <c r="ADA54" s="245"/>
      <c r="ADB54" s="244">
        <v>0</v>
      </c>
      <c r="ADC54" s="244"/>
      <c r="ADD54" s="244"/>
      <c r="ADE54" s="244"/>
      <c r="ADF54" s="244"/>
      <c r="ADG54" s="244"/>
      <c r="ADH54" s="244"/>
      <c r="ADI54" s="244"/>
      <c r="ADJ54" s="244"/>
      <c r="ADK54" s="244"/>
      <c r="ADL54" s="244"/>
      <c r="ADM54" s="244">
        <v>0</v>
      </c>
      <c r="ADN54" s="244"/>
      <c r="ADO54" s="244"/>
      <c r="ADP54" s="244"/>
      <c r="ADQ54" s="244"/>
      <c r="ADR54" s="244"/>
      <c r="ADS54" s="244"/>
      <c r="ADT54" s="244"/>
      <c r="ADU54" s="244"/>
      <c r="ADV54" s="244"/>
      <c r="ADW54" s="244"/>
      <c r="ADX54" s="244"/>
      <c r="ADY54" s="244"/>
      <c r="ADZ54" s="244"/>
      <c r="AEA54" s="244"/>
      <c r="AEB54" s="244">
        <v>0</v>
      </c>
      <c r="AEC54" s="244"/>
      <c r="AED54" s="244"/>
      <c r="AEE54" s="244"/>
      <c r="AEF54" s="244"/>
      <c r="AEG54" s="244"/>
      <c r="AEH54" s="244"/>
      <c r="AEI54" s="244"/>
      <c r="AEJ54" s="244"/>
      <c r="AEK54" s="244"/>
      <c r="AEL54" s="244"/>
      <c r="AEM54" s="244">
        <v>0</v>
      </c>
      <c r="AEN54" s="244"/>
      <c r="AEO54" s="244"/>
      <c r="AEP54" s="244"/>
      <c r="AEQ54" s="244"/>
      <c r="AER54" s="244"/>
      <c r="AES54" s="244"/>
      <c r="AET54" s="244"/>
      <c r="AEU54" s="244"/>
      <c r="AEV54" s="244"/>
      <c r="AEW54" s="244"/>
      <c r="AEX54" s="244"/>
      <c r="AEY54" s="244"/>
      <c r="AEZ54" s="244"/>
      <c r="AFA54" s="245"/>
      <c r="AFB54" s="244">
        <v>0</v>
      </c>
      <c r="AFC54" s="244"/>
      <c r="AFD54" s="244"/>
      <c r="AFE54" s="244"/>
      <c r="AFF54" s="244"/>
      <c r="AFG54" s="244"/>
      <c r="AFH54" s="244"/>
      <c r="AFI54" s="244"/>
      <c r="AFJ54" s="244"/>
      <c r="AFK54" s="244"/>
      <c r="AFL54" s="244"/>
      <c r="AFM54" s="244">
        <v>0</v>
      </c>
      <c r="AFN54" s="244"/>
      <c r="AFO54" s="244"/>
      <c r="AFP54" s="244"/>
      <c r="AFQ54" s="244"/>
      <c r="AFR54" s="244"/>
      <c r="AFS54" s="244"/>
      <c r="AFT54" s="244"/>
      <c r="AFU54" s="244"/>
      <c r="AFV54" s="244"/>
      <c r="AFW54" s="244"/>
      <c r="AFX54" s="244"/>
      <c r="AFY54" s="244"/>
      <c r="AFZ54" s="244"/>
      <c r="AGA54" s="244"/>
      <c r="AGB54" s="244">
        <v>0</v>
      </c>
      <c r="AGC54" s="244"/>
      <c r="AGD54" s="244"/>
      <c r="AGE54" s="244"/>
      <c r="AGF54" s="244"/>
      <c r="AGG54" s="244"/>
      <c r="AGH54" s="244"/>
      <c r="AGI54" s="244"/>
      <c r="AGJ54" s="244"/>
      <c r="AGK54" s="244"/>
      <c r="AGL54" s="244"/>
      <c r="AGM54" s="244">
        <v>0</v>
      </c>
      <c r="AGN54" s="244"/>
      <c r="AGO54" s="244"/>
      <c r="AGP54" s="244"/>
      <c r="AGQ54" s="244"/>
      <c r="AGR54" s="244"/>
      <c r="AGS54" s="244"/>
      <c r="AGT54" s="244"/>
      <c r="AGU54" s="244"/>
      <c r="AGV54" s="244"/>
      <c r="AGW54" s="244"/>
      <c r="AGX54" s="244"/>
      <c r="AGY54" s="244"/>
      <c r="AGZ54" s="244"/>
      <c r="AHA54" s="245"/>
      <c r="AHB54" s="244">
        <v>367661.59</v>
      </c>
      <c r="AHC54" s="244"/>
      <c r="AHD54" s="244"/>
      <c r="AHE54" s="244"/>
      <c r="AHF54" s="244"/>
      <c r="AHG54" s="244"/>
      <c r="AHH54" s="244"/>
      <c r="AHI54" s="244"/>
      <c r="AHJ54" s="244"/>
      <c r="AHK54" s="244"/>
      <c r="AHL54" s="244"/>
      <c r="AHM54" s="244">
        <v>474633.5</v>
      </c>
      <c r="AHN54" s="244"/>
      <c r="AHO54" s="244"/>
      <c r="AHP54" s="244"/>
      <c r="AHQ54" s="244"/>
      <c r="AHR54" s="244"/>
      <c r="AHS54" s="244"/>
      <c r="AHT54" s="244"/>
      <c r="AHU54" s="244"/>
      <c r="AHV54" s="244"/>
      <c r="AHW54" s="244"/>
      <c r="AHX54" s="244"/>
      <c r="AHY54" s="244"/>
      <c r="AHZ54" s="244"/>
      <c r="AIA54" s="244"/>
      <c r="AIB54" s="244">
        <v>367661.59</v>
      </c>
      <c r="AIC54" s="244"/>
      <c r="AID54" s="244"/>
      <c r="AIE54" s="244"/>
      <c r="AIF54" s="244"/>
      <c r="AIG54" s="244"/>
      <c r="AIH54" s="244"/>
      <c r="AII54" s="244"/>
      <c r="AIJ54" s="244"/>
      <c r="AIK54" s="244"/>
      <c r="AIL54" s="244"/>
      <c r="AIM54" s="244">
        <v>474633.5</v>
      </c>
      <c r="AIN54" s="244"/>
      <c r="AIO54" s="244"/>
      <c r="AIP54" s="244"/>
      <c r="AIQ54" s="244"/>
      <c r="AIR54" s="244"/>
      <c r="AIS54" s="244"/>
      <c r="AIT54" s="244"/>
      <c r="AIU54" s="244"/>
      <c r="AIV54" s="244"/>
      <c r="AIW54" s="244"/>
      <c r="AIX54" s="244"/>
      <c r="AIY54" s="244"/>
      <c r="AIZ54" s="244"/>
      <c r="AJA54" s="245"/>
      <c r="AJB54" s="244">
        <v>0</v>
      </c>
      <c r="AJC54" s="244"/>
      <c r="AJD54" s="244"/>
      <c r="AJE54" s="244"/>
      <c r="AJF54" s="244"/>
      <c r="AJG54" s="244"/>
      <c r="AJH54" s="244"/>
      <c r="AJI54" s="244"/>
      <c r="AJJ54" s="244"/>
      <c r="AJK54" s="244"/>
      <c r="AJL54" s="244"/>
      <c r="AJM54" s="244">
        <v>0</v>
      </c>
      <c r="AJN54" s="244"/>
      <c r="AJO54" s="244"/>
      <c r="AJP54" s="244"/>
      <c r="AJQ54" s="244"/>
      <c r="AJR54" s="244"/>
      <c r="AJS54" s="244"/>
      <c r="AJT54" s="244"/>
      <c r="AJU54" s="244"/>
      <c r="AJV54" s="244"/>
      <c r="AJW54" s="244"/>
      <c r="AJX54" s="244"/>
      <c r="AJY54" s="244"/>
      <c r="AJZ54" s="244"/>
      <c r="AKA54" s="244"/>
      <c r="AKB54" s="244">
        <v>0</v>
      </c>
      <c r="AKC54" s="244"/>
      <c r="AKD54" s="244"/>
      <c r="AKE54" s="244"/>
      <c r="AKF54" s="244"/>
      <c r="AKG54" s="244"/>
      <c r="AKH54" s="244"/>
      <c r="AKI54" s="244"/>
      <c r="AKJ54" s="244"/>
      <c r="AKK54" s="244"/>
      <c r="AKL54" s="244"/>
      <c r="AKM54" s="244">
        <v>0</v>
      </c>
      <c r="AKN54" s="244"/>
      <c r="AKO54" s="244"/>
      <c r="AKP54" s="244"/>
      <c r="AKQ54" s="244"/>
      <c r="AKR54" s="244"/>
      <c r="AKS54" s="244"/>
      <c r="AKT54" s="244"/>
      <c r="AKU54" s="244"/>
      <c r="AKV54" s="244"/>
      <c r="AKW54" s="244"/>
      <c r="AKX54" s="244"/>
      <c r="AKY54" s="244"/>
      <c r="AKZ54" s="244"/>
      <c r="ALA54" s="245"/>
      <c r="ALB54" s="244">
        <v>0</v>
      </c>
      <c r="ALC54" s="244"/>
      <c r="ALD54" s="244"/>
      <c r="ALE54" s="244"/>
      <c r="ALF54" s="244"/>
      <c r="ALG54" s="244"/>
      <c r="ALH54" s="244"/>
      <c r="ALI54" s="244"/>
      <c r="ALJ54" s="244"/>
      <c r="ALK54" s="244"/>
      <c r="ALL54" s="244"/>
      <c r="ALM54" s="244">
        <v>0</v>
      </c>
      <c r="ALN54" s="244"/>
      <c r="ALO54" s="244"/>
      <c r="ALP54" s="244"/>
      <c r="ALQ54" s="244"/>
      <c r="ALR54" s="244"/>
      <c r="ALS54" s="244"/>
      <c r="ALT54" s="244"/>
      <c r="ALU54" s="244"/>
      <c r="ALV54" s="244"/>
      <c r="ALW54" s="244"/>
      <c r="ALX54" s="244"/>
      <c r="ALY54" s="244"/>
      <c r="ALZ54" s="244"/>
      <c r="AMA54" s="244"/>
      <c r="AMB54" s="244">
        <v>0</v>
      </c>
      <c r="AMC54" s="244"/>
      <c r="AMD54" s="244"/>
      <c r="AME54" s="244"/>
      <c r="AMF54" s="244"/>
      <c r="AMG54" s="244"/>
      <c r="AMH54" s="244"/>
      <c r="AMI54" s="244"/>
      <c r="AMJ54" s="244"/>
      <c r="AMK54" s="244"/>
      <c r="AML54" s="244"/>
      <c r="AMM54" s="244">
        <v>0</v>
      </c>
      <c r="AMN54" s="244"/>
      <c r="AMO54" s="244"/>
      <c r="AMP54" s="244"/>
      <c r="AMQ54" s="244"/>
      <c r="AMR54" s="244"/>
      <c r="AMS54" s="244"/>
      <c r="AMT54" s="244"/>
      <c r="AMU54" s="244"/>
      <c r="AMV54" s="244"/>
      <c r="AMW54" s="244"/>
      <c r="AMX54" s="244"/>
      <c r="AMY54" s="244"/>
      <c r="AMZ54" s="244"/>
      <c r="ANA54" s="245"/>
      <c r="ANB54" s="244">
        <v>22868.54</v>
      </c>
      <c r="ANC54" s="244"/>
      <c r="AND54" s="244"/>
      <c r="ANE54" s="244"/>
      <c r="ANF54" s="244"/>
      <c r="ANG54" s="244"/>
      <c r="ANH54" s="244"/>
      <c r="ANI54" s="244"/>
      <c r="ANJ54" s="244"/>
      <c r="ANK54" s="244"/>
      <c r="ANL54" s="244"/>
      <c r="ANM54" s="244">
        <v>34209.81</v>
      </c>
      <c r="ANN54" s="244"/>
      <c r="ANO54" s="244"/>
      <c r="ANP54" s="244"/>
      <c r="ANQ54" s="244"/>
      <c r="ANR54" s="244"/>
      <c r="ANS54" s="244"/>
      <c r="ANT54" s="244"/>
      <c r="ANU54" s="244"/>
      <c r="ANV54" s="244"/>
      <c r="ANW54" s="244"/>
      <c r="ANX54" s="244"/>
      <c r="ANY54" s="244"/>
      <c r="ANZ54" s="244"/>
      <c r="AOA54" s="244"/>
      <c r="AOB54" s="244">
        <v>22868.54</v>
      </c>
      <c r="AOC54" s="244"/>
      <c r="AOD54" s="244"/>
      <c r="AOE54" s="244"/>
      <c r="AOF54" s="244"/>
      <c r="AOG54" s="244"/>
      <c r="AOH54" s="244"/>
      <c r="AOI54" s="244"/>
      <c r="AOJ54" s="244"/>
      <c r="AOK54" s="244"/>
      <c r="AOL54" s="244"/>
      <c r="AOM54" s="244">
        <v>34209.81</v>
      </c>
      <c r="AON54" s="244"/>
      <c r="AOO54" s="244"/>
      <c r="AOP54" s="244"/>
      <c r="AOQ54" s="244"/>
      <c r="AOR54" s="244"/>
      <c r="AOS54" s="244"/>
      <c r="AOT54" s="244"/>
      <c r="AOU54" s="244"/>
      <c r="AOV54" s="244"/>
      <c r="AOW54" s="244"/>
      <c r="AOX54" s="244"/>
      <c r="AOY54" s="244"/>
      <c r="AOZ54" s="244"/>
      <c r="APA54" s="245"/>
      <c r="APB54" s="244">
        <v>0</v>
      </c>
      <c r="APC54" s="244"/>
      <c r="APD54" s="244"/>
      <c r="APE54" s="244"/>
      <c r="APF54" s="244"/>
      <c r="APG54" s="244"/>
      <c r="APH54" s="244"/>
      <c r="API54" s="244"/>
      <c r="APJ54" s="244"/>
      <c r="APK54" s="244"/>
      <c r="APL54" s="244"/>
      <c r="APM54" s="244">
        <v>0</v>
      </c>
      <c r="APN54" s="244"/>
      <c r="APO54" s="244"/>
      <c r="APP54" s="244"/>
      <c r="APQ54" s="244"/>
      <c r="APR54" s="244"/>
      <c r="APS54" s="244"/>
      <c r="APT54" s="244"/>
      <c r="APU54" s="244"/>
      <c r="APV54" s="244"/>
      <c r="APW54" s="244"/>
      <c r="APX54" s="244"/>
      <c r="APY54" s="244"/>
      <c r="APZ54" s="244"/>
      <c r="AQA54" s="244"/>
      <c r="AQB54" s="244">
        <v>0</v>
      </c>
      <c r="AQC54" s="244"/>
      <c r="AQD54" s="244"/>
      <c r="AQE54" s="244"/>
      <c r="AQF54" s="244"/>
      <c r="AQG54" s="244"/>
      <c r="AQH54" s="244"/>
      <c r="AQI54" s="244"/>
      <c r="AQJ54" s="244"/>
      <c r="AQK54" s="244"/>
      <c r="AQL54" s="244"/>
      <c r="AQM54" s="244">
        <v>0</v>
      </c>
      <c r="AQN54" s="244"/>
      <c r="AQO54" s="244"/>
      <c r="AQP54" s="244"/>
      <c r="AQQ54" s="244"/>
      <c r="AQR54" s="244"/>
      <c r="AQS54" s="244"/>
      <c r="AQT54" s="244"/>
      <c r="AQU54" s="244"/>
      <c r="AQV54" s="244"/>
      <c r="AQW54" s="244"/>
      <c r="AQX54" s="244"/>
      <c r="AQY54" s="244"/>
      <c r="AQZ54" s="244"/>
      <c r="ARA54" s="245"/>
      <c r="ARB54" s="244">
        <v>0</v>
      </c>
      <c r="ARC54" s="244"/>
      <c r="ARD54" s="244"/>
      <c r="ARE54" s="244"/>
      <c r="ARF54" s="244"/>
      <c r="ARG54" s="244"/>
      <c r="ARH54" s="244"/>
      <c r="ARI54" s="244"/>
      <c r="ARJ54" s="244"/>
      <c r="ARK54" s="244"/>
      <c r="ARL54" s="244"/>
      <c r="ARM54" s="244">
        <v>0</v>
      </c>
      <c r="ARN54" s="244"/>
      <c r="ARO54" s="244"/>
      <c r="ARP54" s="244"/>
      <c r="ARQ54" s="244"/>
      <c r="ARR54" s="244"/>
      <c r="ARS54" s="244"/>
      <c r="ART54" s="244"/>
      <c r="ARU54" s="244"/>
      <c r="ARV54" s="244"/>
      <c r="ARW54" s="244"/>
      <c r="ARX54" s="244"/>
      <c r="ARY54" s="244"/>
      <c r="ARZ54" s="244"/>
      <c r="ASA54" s="244"/>
      <c r="ASB54" s="244">
        <v>0</v>
      </c>
      <c r="ASC54" s="244"/>
      <c r="ASD54" s="244"/>
      <c r="ASE54" s="244"/>
      <c r="ASF54" s="244"/>
      <c r="ASG54" s="244"/>
      <c r="ASH54" s="244"/>
      <c r="ASI54" s="244"/>
      <c r="ASJ54" s="244"/>
      <c r="ASK54" s="244"/>
      <c r="ASL54" s="244"/>
      <c r="ASM54" s="244">
        <v>0</v>
      </c>
      <c r="ASN54" s="244"/>
      <c r="ASO54" s="244"/>
      <c r="ASP54" s="244"/>
      <c r="ASQ54" s="244"/>
      <c r="ASR54" s="244"/>
      <c r="ASS54" s="244"/>
      <c r="AST54" s="244"/>
      <c r="ASU54" s="244"/>
      <c r="ASV54" s="244"/>
      <c r="ASW54" s="244"/>
      <c r="ASX54" s="244"/>
      <c r="ASY54" s="244"/>
      <c r="ASZ54" s="244"/>
      <c r="ATA54" s="245"/>
      <c r="ATB54" s="244">
        <v>0</v>
      </c>
      <c r="ATC54" s="244"/>
      <c r="ATD54" s="244"/>
      <c r="ATE54" s="244"/>
      <c r="ATF54" s="244"/>
      <c r="ATG54" s="244"/>
      <c r="ATH54" s="244"/>
      <c r="ATI54" s="244"/>
      <c r="ATJ54" s="244"/>
      <c r="ATK54" s="244"/>
      <c r="ATL54" s="244"/>
      <c r="ATM54" s="244">
        <v>0</v>
      </c>
      <c r="ATN54" s="244"/>
      <c r="ATO54" s="244"/>
      <c r="ATP54" s="244"/>
      <c r="ATQ54" s="244"/>
      <c r="ATR54" s="244"/>
      <c r="ATS54" s="244"/>
      <c r="ATT54" s="244"/>
      <c r="ATU54" s="244"/>
      <c r="ATV54" s="244"/>
      <c r="ATW54" s="244"/>
      <c r="ATX54" s="244"/>
      <c r="ATY54" s="244"/>
      <c r="ATZ54" s="244"/>
      <c r="AUA54" s="244"/>
      <c r="AUB54" s="244">
        <v>0</v>
      </c>
      <c r="AUC54" s="244"/>
      <c r="AUD54" s="244"/>
      <c r="AUE54" s="244"/>
      <c r="AUF54" s="244"/>
      <c r="AUG54" s="244"/>
      <c r="AUH54" s="244"/>
      <c r="AUI54" s="244"/>
      <c r="AUJ54" s="244"/>
      <c r="AUK54" s="244"/>
      <c r="AUL54" s="244"/>
      <c r="AUM54" s="244">
        <v>0</v>
      </c>
      <c r="AUN54" s="244"/>
      <c r="AUO54" s="244"/>
      <c r="AUP54" s="244"/>
      <c r="AUQ54" s="244"/>
      <c r="AUR54" s="244"/>
      <c r="AUS54" s="244"/>
      <c r="AUT54" s="244"/>
      <c r="AUU54" s="244"/>
      <c r="AUV54" s="244"/>
      <c r="AUW54" s="244"/>
      <c r="AUX54" s="244"/>
      <c r="AUY54" s="244"/>
      <c r="AUZ54" s="244"/>
      <c r="AVA54" s="245"/>
      <c r="AVB54" s="244">
        <v>93431.03</v>
      </c>
      <c r="AVC54" s="244"/>
      <c r="AVD54" s="244"/>
      <c r="AVE54" s="244"/>
      <c r="AVF54" s="244"/>
      <c r="AVG54" s="244"/>
      <c r="AVH54" s="244"/>
      <c r="AVI54" s="244"/>
      <c r="AVJ54" s="244"/>
      <c r="AVK54" s="244"/>
      <c r="AVL54" s="244"/>
      <c r="AVM54" s="244">
        <v>222423.33</v>
      </c>
      <c r="AVN54" s="244"/>
      <c r="AVO54" s="244"/>
      <c r="AVP54" s="244"/>
      <c r="AVQ54" s="244"/>
      <c r="AVR54" s="244"/>
      <c r="AVS54" s="244"/>
      <c r="AVT54" s="244"/>
      <c r="AVU54" s="244"/>
      <c r="AVV54" s="244"/>
      <c r="AVW54" s="244"/>
      <c r="AVX54" s="244"/>
      <c r="AVY54" s="244"/>
      <c r="AVZ54" s="244"/>
      <c r="AWA54" s="244"/>
      <c r="AWB54" s="244">
        <v>93431.03</v>
      </c>
      <c r="AWC54" s="244"/>
      <c r="AWD54" s="244"/>
      <c r="AWE54" s="244"/>
      <c r="AWF54" s="244"/>
      <c r="AWG54" s="244"/>
      <c r="AWH54" s="244"/>
      <c r="AWI54" s="244"/>
      <c r="AWJ54" s="244"/>
      <c r="AWK54" s="244"/>
      <c r="AWL54" s="244"/>
      <c r="AWM54" s="244">
        <v>222423.33</v>
      </c>
      <c r="AWN54" s="244"/>
      <c r="AWO54" s="244"/>
      <c r="AWP54" s="244"/>
      <c r="AWQ54" s="244"/>
      <c r="AWR54" s="244"/>
      <c r="AWS54" s="244"/>
      <c r="AWT54" s="244"/>
      <c r="AWU54" s="244"/>
      <c r="AWV54" s="244"/>
      <c r="AWW54" s="244"/>
      <c r="AWX54" s="244"/>
      <c r="AWY54" s="244"/>
      <c r="AWZ54" s="244"/>
      <c r="AXA54" s="245"/>
      <c r="AXB54" s="244">
        <v>0</v>
      </c>
      <c r="AXC54" s="244"/>
      <c r="AXD54" s="244"/>
      <c r="AXE54" s="244"/>
      <c r="AXF54" s="244"/>
      <c r="AXG54" s="244"/>
      <c r="AXH54" s="244"/>
      <c r="AXI54" s="244"/>
      <c r="AXJ54" s="244"/>
      <c r="AXK54" s="244"/>
      <c r="AXL54" s="244"/>
      <c r="AXM54" s="244">
        <v>0</v>
      </c>
      <c r="AXN54" s="244"/>
      <c r="AXO54" s="244"/>
      <c r="AXP54" s="244"/>
      <c r="AXQ54" s="244"/>
      <c r="AXR54" s="244"/>
      <c r="AXS54" s="244"/>
      <c r="AXT54" s="244"/>
      <c r="AXU54" s="244"/>
      <c r="AXV54" s="244"/>
      <c r="AXW54" s="244"/>
      <c r="AXX54" s="244"/>
      <c r="AXY54" s="244"/>
      <c r="AXZ54" s="244"/>
      <c r="AYA54" s="244"/>
      <c r="AYB54" s="244">
        <v>0</v>
      </c>
      <c r="AYC54" s="244"/>
      <c r="AYD54" s="244"/>
      <c r="AYE54" s="244"/>
      <c r="AYF54" s="244"/>
      <c r="AYG54" s="244"/>
      <c r="AYH54" s="244"/>
      <c r="AYI54" s="244"/>
      <c r="AYJ54" s="244"/>
      <c r="AYK54" s="244"/>
      <c r="AYL54" s="244"/>
      <c r="AYM54" s="244">
        <v>0</v>
      </c>
      <c r="AYN54" s="244"/>
      <c r="AYO54" s="244"/>
      <c r="AYP54" s="244"/>
      <c r="AYQ54" s="244"/>
      <c r="AYR54" s="244"/>
      <c r="AYS54" s="244"/>
      <c r="AYT54" s="244"/>
      <c r="AYU54" s="244"/>
      <c r="AYV54" s="244"/>
      <c r="AYW54" s="244"/>
      <c r="AYX54" s="244"/>
      <c r="AYY54" s="244"/>
      <c r="AYZ54" s="244"/>
      <c r="AZA54" s="245"/>
      <c r="AZB54" s="244">
        <v>0</v>
      </c>
      <c r="AZC54" s="244"/>
      <c r="AZD54" s="244"/>
      <c r="AZE54" s="244"/>
      <c r="AZF54" s="244"/>
      <c r="AZG54" s="244"/>
      <c r="AZH54" s="244"/>
      <c r="AZI54" s="244"/>
      <c r="AZJ54" s="244"/>
      <c r="AZK54" s="244"/>
      <c r="AZL54" s="244"/>
      <c r="AZM54" s="244">
        <v>0</v>
      </c>
      <c r="AZN54" s="244"/>
      <c r="AZO54" s="244"/>
      <c r="AZP54" s="244"/>
      <c r="AZQ54" s="244"/>
      <c r="AZR54" s="244"/>
      <c r="AZS54" s="244"/>
      <c r="AZT54" s="244"/>
      <c r="AZU54" s="244"/>
      <c r="AZV54" s="244"/>
      <c r="AZW54" s="244"/>
      <c r="AZX54" s="244"/>
      <c r="AZY54" s="244"/>
      <c r="AZZ54" s="244"/>
      <c r="BAA54" s="244"/>
      <c r="BAB54" s="244">
        <v>0</v>
      </c>
      <c r="BAC54" s="244"/>
      <c r="BAD54" s="244"/>
      <c r="BAE54" s="244"/>
      <c r="BAF54" s="244"/>
      <c r="BAG54" s="244"/>
      <c r="BAH54" s="244"/>
      <c r="BAI54" s="244"/>
      <c r="BAJ54" s="244"/>
      <c r="BAK54" s="244"/>
      <c r="BAL54" s="244"/>
      <c r="BAM54" s="244">
        <v>0</v>
      </c>
      <c r="BAN54" s="244"/>
      <c r="BAO54" s="244"/>
      <c r="BAP54" s="244"/>
      <c r="BAQ54" s="244"/>
      <c r="BAR54" s="244"/>
      <c r="BAS54" s="244"/>
      <c r="BAT54" s="244"/>
      <c r="BAU54" s="244"/>
      <c r="BAV54" s="244"/>
      <c r="BAW54" s="244"/>
      <c r="BAX54" s="244"/>
      <c r="BAY54" s="244"/>
      <c r="BAZ54" s="244"/>
      <c r="BBA54" s="245"/>
      <c r="BBB54" s="244">
        <v>0</v>
      </c>
      <c r="BBC54" s="244"/>
      <c r="BBD54" s="244"/>
      <c r="BBE54" s="244"/>
      <c r="BBF54" s="244"/>
      <c r="BBG54" s="244"/>
      <c r="BBH54" s="244"/>
      <c r="BBI54" s="244"/>
      <c r="BBJ54" s="244"/>
      <c r="BBK54" s="244"/>
      <c r="BBL54" s="244"/>
      <c r="BBM54" s="244">
        <v>0</v>
      </c>
      <c r="BBN54" s="244"/>
      <c r="BBO54" s="244"/>
      <c r="BBP54" s="244"/>
      <c r="BBQ54" s="244"/>
      <c r="BBR54" s="244"/>
      <c r="BBS54" s="244"/>
      <c r="BBT54" s="244"/>
      <c r="BBU54" s="244"/>
      <c r="BBV54" s="244"/>
      <c r="BBW54" s="244"/>
      <c r="BBX54" s="244"/>
      <c r="BBY54" s="244"/>
      <c r="BBZ54" s="244"/>
      <c r="BCA54" s="244"/>
      <c r="BCB54" s="244">
        <v>0</v>
      </c>
      <c r="BCC54" s="244"/>
      <c r="BCD54" s="244"/>
      <c r="BCE54" s="244"/>
      <c r="BCF54" s="244"/>
      <c r="BCG54" s="244"/>
      <c r="BCH54" s="244"/>
      <c r="BCI54" s="244"/>
      <c r="BCJ54" s="244"/>
      <c r="BCK54" s="244"/>
      <c r="BCL54" s="244"/>
      <c r="BCM54" s="244">
        <v>0</v>
      </c>
      <c r="BCN54" s="244"/>
      <c r="BCO54" s="244"/>
      <c r="BCP54" s="244"/>
      <c r="BCQ54" s="244"/>
      <c r="BCR54" s="244"/>
      <c r="BCS54" s="244"/>
      <c r="BCT54" s="244"/>
      <c r="BCU54" s="244"/>
      <c r="BCV54" s="244"/>
      <c r="BCW54" s="244"/>
      <c r="BCX54" s="244"/>
      <c r="BCY54" s="244"/>
      <c r="BCZ54" s="244"/>
      <c r="BDA54" s="245"/>
      <c r="BDB54" s="244">
        <v>0</v>
      </c>
      <c r="BDC54" s="244"/>
      <c r="BDD54" s="244"/>
      <c r="BDE54" s="244"/>
      <c r="BDF54" s="244"/>
      <c r="BDG54" s="244"/>
      <c r="BDH54" s="244"/>
      <c r="BDI54" s="244"/>
      <c r="BDJ54" s="244"/>
      <c r="BDK54" s="244"/>
      <c r="BDL54" s="244"/>
      <c r="BDM54" s="244">
        <v>0</v>
      </c>
      <c r="BDN54" s="244"/>
      <c r="BDO54" s="244"/>
      <c r="BDP54" s="244"/>
      <c r="BDQ54" s="244"/>
      <c r="BDR54" s="244"/>
      <c r="BDS54" s="244"/>
      <c r="BDT54" s="244"/>
      <c r="BDU54" s="244"/>
      <c r="BDV54" s="244"/>
      <c r="BDW54" s="244"/>
      <c r="BDX54" s="244"/>
      <c r="BDY54" s="244"/>
      <c r="BDZ54" s="244"/>
      <c r="BEA54" s="244"/>
      <c r="BEB54" s="244">
        <v>0</v>
      </c>
      <c r="BEC54" s="244"/>
      <c r="BED54" s="244"/>
      <c r="BEE54" s="244"/>
      <c r="BEF54" s="244"/>
      <c r="BEG54" s="244"/>
      <c r="BEH54" s="244"/>
      <c r="BEI54" s="244"/>
      <c r="BEJ54" s="244"/>
      <c r="BEK54" s="244"/>
      <c r="BEL54" s="244"/>
      <c r="BEM54" s="244">
        <v>0</v>
      </c>
      <c r="BEN54" s="244"/>
      <c r="BEO54" s="244"/>
      <c r="BEP54" s="244"/>
      <c r="BEQ54" s="244"/>
      <c r="BER54" s="244"/>
      <c r="BES54" s="244"/>
      <c r="BET54" s="244"/>
      <c r="BEU54" s="244"/>
      <c r="BEV54" s="244"/>
      <c r="BEW54" s="244"/>
      <c r="BEX54" s="244"/>
      <c r="BEY54" s="244"/>
      <c r="BEZ54" s="244"/>
      <c r="BFA54" s="245"/>
      <c r="BFB54" s="244">
        <v>0</v>
      </c>
      <c r="BFC54" s="244"/>
      <c r="BFD54" s="244"/>
      <c r="BFE54" s="244"/>
      <c r="BFF54" s="244"/>
      <c r="BFG54" s="244"/>
      <c r="BFH54" s="244"/>
      <c r="BFI54" s="244"/>
      <c r="BFJ54" s="244"/>
      <c r="BFK54" s="244"/>
      <c r="BFL54" s="244"/>
      <c r="BFM54" s="244">
        <v>0</v>
      </c>
      <c r="BFN54" s="244"/>
      <c r="BFO54" s="244"/>
      <c r="BFP54" s="244"/>
      <c r="BFQ54" s="244"/>
      <c r="BFR54" s="244"/>
      <c r="BFS54" s="244"/>
      <c r="BFT54" s="244"/>
      <c r="BFU54" s="244"/>
      <c r="BFV54" s="244"/>
      <c r="BFW54" s="244"/>
      <c r="BFX54" s="244"/>
      <c r="BFY54" s="244"/>
      <c r="BFZ54" s="244"/>
      <c r="BGA54" s="244"/>
      <c r="BGB54" s="244">
        <v>0</v>
      </c>
      <c r="BGC54" s="244"/>
      <c r="BGD54" s="244"/>
      <c r="BGE54" s="244"/>
      <c r="BGF54" s="244"/>
      <c r="BGG54" s="244"/>
      <c r="BGH54" s="244"/>
      <c r="BGI54" s="244"/>
      <c r="BGJ54" s="244"/>
      <c r="BGK54" s="244"/>
      <c r="BGL54" s="244"/>
      <c r="BGM54" s="244">
        <v>0</v>
      </c>
      <c r="BGN54" s="244"/>
      <c r="BGO54" s="244"/>
      <c r="BGP54" s="244"/>
      <c r="BGQ54" s="244"/>
      <c r="BGR54" s="244"/>
      <c r="BGS54" s="244"/>
      <c r="BGT54" s="244"/>
      <c r="BGU54" s="244"/>
      <c r="BGV54" s="244"/>
      <c r="BGW54" s="244"/>
      <c r="BGX54" s="244"/>
      <c r="BGY54" s="244"/>
      <c r="BGZ54" s="244"/>
      <c r="BHA54" s="245"/>
      <c r="BHB54" s="244">
        <v>0</v>
      </c>
      <c r="BHC54" s="244"/>
      <c r="BHD54" s="244"/>
      <c r="BHE54" s="244"/>
      <c r="BHF54" s="244"/>
      <c r="BHG54" s="244"/>
      <c r="BHH54" s="244"/>
      <c r="BHI54" s="244"/>
      <c r="BHJ54" s="244"/>
      <c r="BHK54" s="244"/>
      <c r="BHL54" s="244"/>
      <c r="BHM54" s="244">
        <v>0</v>
      </c>
      <c r="BHN54" s="244"/>
      <c r="BHO54" s="244"/>
      <c r="BHP54" s="244"/>
      <c r="BHQ54" s="244"/>
      <c r="BHR54" s="244"/>
      <c r="BHS54" s="244"/>
      <c r="BHT54" s="244"/>
      <c r="BHU54" s="244"/>
      <c r="BHV54" s="244"/>
      <c r="BHW54" s="244"/>
      <c r="BHX54" s="244"/>
      <c r="BHY54" s="244"/>
      <c r="BHZ54" s="244"/>
      <c r="BIA54" s="244"/>
      <c r="BIB54" s="244">
        <v>0</v>
      </c>
      <c r="BIC54" s="244"/>
      <c r="BID54" s="244"/>
      <c r="BIE54" s="244"/>
      <c r="BIF54" s="244"/>
      <c r="BIG54" s="244"/>
      <c r="BIH54" s="244"/>
      <c r="BII54" s="244"/>
      <c r="BIJ54" s="244"/>
      <c r="BIK54" s="244"/>
      <c r="BIL54" s="244"/>
      <c r="BIM54" s="244">
        <v>0</v>
      </c>
      <c r="BIN54" s="244"/>
      <c r="BIO54" s="244"/>
      <c r="BIP54" s="244"/>
      <c r="BIQ54" s="244"/>
      <c r="BIR54" s="244"/>
      <c r="BIS54" s="244"/>
      <c r="BIT54" s="244"/>
      <c r="BIU54" s="244"/>
      <c r="BIV54" s="244"/>
      <c r="BIW54" s="244"/>
      <c r="BIX54" s="244"/>
      <c r="BIY54" s="244"/>
      <c r="BIZ54" s="244"/>
      <c r="BJA54" s="245"/>
      <c r="BJB54" s="244">
        <v>0</v>
      </c>
      <c r="BJC54" s="244"/>
      <c r="BJD54" s="244"/>
      <c r="BJE54" s="244"/>
      <c r="BJF54" s="244"/>
      <c r="BJG54" s="244"/>
      <c r="BJH54" s="244"/>
      <c r="BJI54" s="244"/>
      <c r="BJJ54" s="244"/>
      <c r="BJK54" s="244"/>
      <c r="BJL54" s="244"/>
      <c r="BJM54" s="244">
        <v>0</v>
      </c>
      <c r="BJN54" s="244"/>
      <c r="BJO54" s="244"/>
      <c r="BJP54" s="244"/>
      <c r="BJQ54" s="244"/>
      <c r="BJR54" s="244"/>
      <c r="BJS54" s="244"/>
      <c r="BJT54" s="244"/>
      <c r="BJU54" s="244"/>
      <c r="BJV54" s="244"/>
      <c r="BJW54" s="244"/>
      <c r="BJX54" s="244"/>
      <c r="BJY54" s="244"/>
      <c r="BJZ54" s="244"/>
      <c r="BKA54" s="244"/>
      <c r="BKB54" s="244">
        <v>0</v>
      </c>
      <c r="BKC54" s="244"/>
      <c r="BKD54" s="244"/>
      <c r="BKE54" s="244"/>
      <c r="BKF54" s="244"/>
      <c r="BKG54" s="244"/>
      <c r="BKH54" s="244"/>
      <c r="BKI54" s="244"/>
      <c r="BKJ54" s="244"/>
      <c r="BKK54" s="244"/>
      <c r="BKL54" s="244"/>
      <c r="BKM54" s="244">
        <v>0</v>
      </c>
      <c r="BKN54" s="244"/>
      <c r="BKO54" s="244"/>
      <c r="BKP54" s="244"/>
      <c r="BKQ54" s="244"/>
      <c r="BKR54" s="244"/>
      <c r="BKS54" s="244"/>
      <c r="BKT54" s="244"/>
      <c r="BKU54" s="244"/>
      <c r="BKV54" s="244"/>
      <c r="BKW54" s="244"/>
      <c r="BKX54" s="244"/>
      <c r="BKY54" s="244"/>
      <c r="BKZ54" s="244"/>
      <c r="BLA54" s="245"/>
      <c r="BLB54" s="244">
        <v>0</v>
      </c>
      <c r="BLC54" s="244"/>
      <c r="BLD54" s="244"/>
      <c r="BLE54" s="244"/>
      <c r="BLF54" s="244"/>
      <c r="BLG54" s="244"/>
      <c r="BLH54" s="244"/>
      <c r="BLI54" s="244"/>
      <c r="BLJ54" s="244"/>
      <c r="BLK54" s="244"/>
      <c r="BLL54" s="244"/>
      <c r="BLM54" s="244">
        <v>0</v>
      </c>
      <c r="BLN54" s="244"/>
      <c r="BLO54" s="244"/>
      <c r="BLP54" s="244"/>
      <c r="BLQ54" s="244"/>
      <c r="BLR54" s="244"/>
      <c r="BLS54" s="244"/>
      <c r="BLT54" s="244"/>
      <c r="BLU54" s="244"/>
      <c r="BLV54" s="244"/>
      <c r="BLW54" s="244"/>
      <c r="BLX54" s="244"/>
      <c r="BLY54" s="244"/>
      <c r="BLZ54" s="244"/>
      <c r="BMA54" s="244"/>
      <c r="BMB54" s="244">
        <v>0</v>
      </c>
      <c r="BMC54" s="244"/>
      <c r="BMD54" s="244"/>
      <c r="BME54" s="244"/>
      <c r="BMF54" s="244"/>
      <c r="BMG54" s="244"/>
      <c r="BMH54" s="244"/>
      <c r="BMI54" s="244"/>
      <c r="BMJ54" s="244"/>
      <c r="BMK54" s="244"/>
      <c r="BML54" s="244"/>
      <c r="BMM54" s="244">
        <v>0</v>
      </c>
      <c r="BMN54" s="244"/>
      <c r="BMO54" s="244"/>
      <c r="BMP54" s="244"/>
      <c r="BMQ54" s="244"/>
      <c r="BMR54" s="244"/>
      <c r="BMS54" s="244"/>
      <c r="BMT54" s="244"/>
      <c r="BMU54" s="244"/>
      <c r="BMV54" s="244"/>
      <c r="BMW54" s="244"/>
      <c r="BMX54" s="244"/>
      <c r="BMY54" s="244"/>
      <c r="BMZ54" s="244"/>
      <c r="BNA54" s="245"/>
      <c r="BNB54" s="40"/>
      <c r="BNC54" s="40"/>
      <c r="BND54" s="40"/>
      <c r="BNE54" s="40"/>
      <c r="BNF54" s="40"/>
      <c r="BNG54" s="40"/>
      <c r="BNH54" s="40"/>
      <c r="BNI54" s="40"/>
      <c r="BNJ54" s="40"/>
      <c r="BNK54" s="40"/>
      <c r="BNL54" s="40"/>
      <c r="BNM54" s="40"/>
      <c r="BNN54" s="40"/>
      <c r="BNO54" s="40"/>
      <c r="BNP54" s="40"/>
      <c r="BNQ54" s="40"/>
      <c r="BNR54" s="40"/>
      <c r="BNS54" s="40"/>
      <c r="BNT54" s="40"/>
      <c r="BNU54" s="40"/>
      <c r="BNV54" s="40"/>
      <c r="BNW54" s="40"/>
      <c r="BNX54" s="40"/>
      <c r="BNY54" s="40"/>
      <c r="BNZ54" s="40"/>
      <c r="BOA54" s="40"/>
      <c r="BOB54" s="40"/>
      <c r="BOC54" s="40"/>
      <c r="BOD54" s="40"/>
      <c r="BOE54" s="40"/>
      <c r="BOF54" s="40"/>
      <c r="BOG54" s="40"/>
      <c r="BOH54" s="40"/>
      <c r="BOI54" s="40"/>
      <c r="BOJ54" s="40"/>
      <c r="BOK54" s="40"/>
      <c r="BOL54" s="40"/>
      <c r="BOM54" s="40"/>
      <c r="BON54" s="40"/>
      <c r="BOO54" s="40"/>
      <c r="BOP54" s="40"/>
      <c r="BOQ54" s="40"/>
      <c r="BOR54" s="40"/>
      <c r="BOS54" s="40"/>
      <c r="BOT54" s="40"/>
      <c r="BOU54" s="40"/>
      <c r="BOV54" s="40"/>
      <c r="BOW54" s="40"/>
      <c r="BOX54" s="40"/>
      <c r="BOY54" s="40"/>
      <c r="BOZ54" s="40"/>
      <c r="BPA54" s="40"/>
    </row>
    <row r="55" spans="1:1769" s="21" customFormat="1" ht="22.5" customHeight="1">
      <c r="A55" s="240" t="s">
        <v>49</v>
      </c>
      <c r="B55" s="241"/>
      <c r="C55" s="241"/>
      <c r="D55" s="241"/>
      <c r="E55" s="241"/>
      <c r="F55" s="241"/>
      <c r="G55" s="241"/>
      <c r="H55" s="241"/>
      <c r="I55" s="241"/>
      <c r="J55" s="241"/>
      <c r="K55" s="241"/>
      <c r="L55" s="241"/>
      <c r="M55" s="241"/>
      <c r="N55" s="241"/>
      <c r="O55" s="241"/>
      <c r="P55" s="241"/>
      <c r="Q55" s="241"/>
      <c r="R55" s="241"/>
      <c r="S55" s="241"/>
      <c r="T55" s="241"/>
      <c r="U55" s="241"/>
      <c r="V55" s="241"/>
      <c r="W55" s="241"/>
      <c r="X55" s="241"/>
      <c r="Y55" s="241"/>
      <c r="Z55" s="241"/>
      <c r="AA55" s="241"/>
      <c r="AB55" s="241"/>
      <c r="AC55" s="241"/>
      <c r="AD55" s="241"/>
      <c r="AE55" s="241"/>
      <c r="AF55" s="241"/>
      <c r="AG55" s="241"/>
      <c r="AH55" s="241"/>
      <c r="AI55" s="241"/>
      <c r="AJ55" s="241"/>
      <c r="AK55" s="241"/>
      <c r="AL55" s="241"/>
      <c r="AM55" s="241"/>
      <c r="AN55" s="241"/>
      <c r="AO55" s="241"/>
      <c r="AP55" s="241"/>
      <c r="AQ55" s="241"/>
      <c r="AR55" s="241"/>
      <c r="AS55" s="250" t="s">
        <v>70</v>
      </c>
      <c r="AT55" s="251"/>
      <c r="AU55" s="251"/>
      <c r="AV55" s="251"/>
      <c r="AW55" s="251"/>
      <c r="AX55" s="251"/>
      <c r="AY55" s="251"/>
      <c r="AZ55" s="251"/>
      <c r="BA55" s="251"/>
      <c r="BB55" s="247">
        <f>DB55+FB55+HB55+JB55+LB55+NB55+PB55+RB55+TB55+VB55+XB55+ZB55+ABB55+ADB55+AFB55+AHB55+AJB55+ALB55+ANB55+APB55+ARB55+ATB55+AVB55+AXB55+AZB55+BBB55+BDB55+BFB55+BHB55+BJB55+BLB55</f>
        <v>0</v>
      </c>
      <c r="BC55" s="247"/>
      <c r="BD55" s="247"/>
      <c r="BE55" s="247"/>
      <c r="BF55" s="247"/>
      <c r="BG55" s="247"/>
      <c r="BH55" s="247"/>
      <c r="BI55" s="247"/>
      <c r="BJ55" s="247"/>
      <c r="BK55" s="247"/>
      <c r="BL55" s="247"/>
      <c r="BM55" s="247">
        <f>DM55+FM55+HM55+JM55+LM55+NM55+PM55+RM55+TM55+VM55+XM55+ZM55+ABM55+ADM55+AFM55+AHM55+AJM55+ALM55+ANM55+APM55+ARM55+ATM55+AVM55+AXM55+AZM55+BBM55+BDM55+BFM55+BHM55+BJM55+BLM55</f>
        <v>0</v>
      </c>
      <c r="BN55" s="247"/>
      <c r="BO55" s="247"/>
      <c r="BP55" s="247"/>
      <c r="BQ55" s="247"/>
      <c r="BR55" s="247"/>
      <c r="BS55" s="247"/>
      <c r="BT55" s="247"/>
      <c r="BU55" s="247"/>
      <c r="BV55" s="247"/>
      <c r="BW55" s="247"/>
      <c r="BX55" s="247"/>
      <c r="BY55" s="247"/>
      <c r="BZ55" s="247"/>
      <c r="CA55" s="247"/>
      <c r="CB55" s="247">
        <f>EB55+GB55+IB55+KB55+MB55+OB55+QB55+SB55+UB55+WB55+YB55+AAB55+ACB55+AEB55+AGB55+AIB55+AKB55+AMB55+AOB55+AQB55+ASB55+AUB55+AWB55+AYB55+BAB55+BCB55+BEB55+BGB55+BIB55+BKB55+BMB55</f>
        <v>0</v>
      </c>
      <c r="CC55" s="247"/>
      <c r="CD55" s="247"/>
      <c r="CE55" s="247"/>
      <c r="CF55" s="247"/>
      <c r="CG55" s="247"/>
      <c r="CH55" s="247"/>
      <c r="CI55" s="247"/>
      <c r="CJ55" s="247"/>
      <c r="CK55" s="247"/>
      <c r="CL55" s="247"/>
      <c r="CM55" s="247">
        <f>EM55+GM55+IM55+KM55+MM55+OM55+QM55+SM55+UM55+WM55+YM55+AAM55+ACM55+AEM55+AGM55+AIM55+AKM55+AMM55+AOM55+AQM55+ASM55+AUM55+AWM55+AYM55+BAM55+BCM55+BEM55+BGM55+BIM55+BKM55+BMM55</f>
        <v>0</v>
      </c>
      <c r="CN55" s="247"/>
      <c r="CO55" s="247"/>
      <c r="CP55" s="247"/>
      <c r="CQ55" s="247"/>
      <c r="CR55" s="247"/>
      <c r="CS55" s="247"/>
      <c r="CT55" s="247"/>
      <c r="CU55" s="247"/>
      <c r="CV55" s="247"/>
      <c r="CW55" s="247"/>
      <c r="CX55" s="247"/>
      <c r="CY55" s="247"/>
      <c r="CZ55" s="247"/>
      <c r="DA55" s="248"/>
      <c r="DB55" s="247">
        <v>0</v>
      </c>
      <c r="DC55" s="247"/>
      <c r="DD55" s="247"/>
      <c r="DE55" s="247"/>
      <c r="DF55" s="247"/>
      <c r="DG55" s="247"/>
      <c r="DH55" s="247"/>
      <c r="DI55" s="247"/>
      <c r="DJ55" s="247"/>
      <c r="DK55" s="247"/>
      <c r="DL55" s="247"/>
      <c r="DM55" s="247">
        <v>0</v>
      </c>
      <c r="DN55" s="247"/>
      <c r="DO55" s="247"/>
      <c r="DP55" s="247"/>
      <c r="DQ55" s="247"/>
      <c r="DR55" s="247"/>
      <c r="DS55" s="247"/>
      <c r="DT55" s="247"/>
      <c r="DU55" s="247"/>
      <c r="DV55" s="247"/>
      <c r="DW55" s="247"/>
      <c r="DX55" s="247"/>
      <c r="DY55" s="247"/>
      <c r="DZ55" s="247"/>
      <c r="EA55" s="247"/>
      <c r="EB55" s="247">
        <v>0</v>
      </c>
      <c r="EC55" s="247"/>
      <c r="ED55" s="247"/>
      <c r="EE55" s="247"/>
      <c r="EF55" s="247"/>
      <c r="EG55" s="247"/>
      <c r="EH55" s="247"/>
      <c r="EI55" s="247"/>
      <c r="EJ55" s="247"/>
      <c r="EK55" s="247"/>
      <c r="EL55" s="247"/>
      <c r="EM55" s="247">
        <v>0</v>
      </c>
      <c r="EN55" s="247"/>
      <c r="EO55" s="247"/>
      <c r="EP55" s="247"/>
      <c r="EQ55" s="247"/>
      <c r="ER55" s="247"/>
      <c r="ES55" s="247"/>
      <c r="ET55" s="247"/>
      <c r="EU55" s="247"/>
      <c r="EV55" s="247"/>
      <c r="EW55" s="247"/>
      <c r="EX55" s="247"/>
      <c r="EY55" s="247"/>
      <c r="EZ55" s="247"/>
      <c r="FA55" s="248"/>
      <c r="FB55" s="247">
        <v>0</v>
      </c>
      <c r="FC55" s="247"/>
      <c r="FD55" s="247"/>
      <c r="FE55" s="247"/>
      <c r="FF55" s="247"/>
      <c r="FG55" s="247"/>
      <c r="FH55" s="247"/>
      <c r="FI55" s="247"/>
      <c r="FJ55" s="247"/>
      <c r="FK55" s="247"/>
      <c r="FL55" s="247"/>
      <c r="FM55" s="247">
        <v>0</v>
      </c>
      <c r="FN55" s="247"/>
      <c r="FO55" s="247"/>
      <c r="FP55" s="247"/>
      <c r="FQ55" s="247"/>
      <c r="FR55" s="247"/>
      <c r="FS55" s="247"/>
      <c r="FT55" s="247"/>
      <c r="FU55" s="247"/>
      <c r="FV55" s="247"/>
      <c r="FW55" s="247"/>
      <c r="FX55" s="247"/>
      <c r="FY55" s="247"/>
      <c r="FZ55" s="247"/>
      <c r="GA55" s="247"/>
      <c r="GB55" s="247">
        <v>0</v>
      </c>
      <c r="GC55" s="247"/>
      <c r="GD55" s="247"/>
      <c r="GE55" s="247"/>
      <c r="GF55" s="247"/>
      <c r="GG55" s="247"/>
      <c r="GH55" s="247"/>
      <c r="GI55" s="247"/>
      <c r="GJ55" s="247"/>
      <c r="GK55" s="247"/>
      <c r="GL55" s="247"/>
      <c r="GM55" s="247">
        <v>0</v>
      </c>
      <c r="GN55" s="247"/>
      <c r="GO55" s="247"/>
      <c r="GP55" s="247"/>
      <c r="GQ55" s="247"/>
      <c r="GR55" s="247"/>
      <c r="GS55" s="247"/>
      <c r="GT55" s="247"/>
      <c r="GU55" s="247"/>
      <c r="GV55" s="247"/>
      <c r="GW55" s="247"/>
      <c r="GX55" s="247"/>
      <c r="GY55" s="247"/>
      <c r="GZ55" s="247"/>
      <c r="HA55" s="248"/>
      <c r="HB55" s="247">
        <v>0</v>
      </c>
      <c r="HC55" s="247"/>
      <c r="HD55" s="247"/>
      <c r="HE55" s="247"/>
      <c r="HF55" s="247"/>
      <c r="HG55" s="247"/>
      <c r="HH55" s="247"/>
      <c r="HI55" s="247"/>
      <c r="HJ55" s="247"/>
      <c r="HK55" s="247"/>
      <c r="HL55" s="247"/>
      <c r="HM55" s="247">
        <v>0</v>
      </c>
      <c r="HN55" s="247"/>
      <c r="HO55" s="247"/>
      <c r="HP55" s="247"/>
      <c r="HQ55" s="247"/>
      <c r="HR55" s="247"/>
      <c r="HS55" s="247"/>
      <c r="HT55" s="247"/>
      <c r="HU55" s="247"/>
      <c r="HV55" s="247"/>
      <c r="HW55" s="247"/>
      <c r="HX55" s="247"/>
      <c r="HY55" s="247"/>
      <c r="HZ55" s="247"/>
      <c r="IA55" s="247"/>
      <c r="IB55" s="247">
        <v>0</v>
      </c>
      <c r="IC55" s="247"/>
      <c r="ID55" s="247"/>
      <c r="IE55" s="247"/>
      <c r="IF55" s="247"/>
      <c r="IG55" s="247"/>
      <c r="IH55" s="247"/>
      <c r="II55" s="247"/>
      <c r="IJ55" s="247"/>
      <c r="IK55" s="247"/>
      <c r="IL55" s="247"/>
      <c r="IM55" s="247">
        <v>0</v>
      </c>
      <c r="IN55" s="247"/>
      <c r="IO55" s="247"/>
      <c r="IP55" s="247"/>
      <c r="IQ55" s="247"/>
      <c r="IR55" s="247"/>
      <c r="IS55" s="247"/>
      <c r="IT55" s="247"/>
      <c r="IU55" s="247"/>
      <c r="IV55" s="247"/>
      <c r="IW55" s="247"/>
      <c r="IX55" s="247"/>
      <c r="IY55" s="247"/>
      <c r="IZ55" s="247"/>
      <c r="JA55" s="248"/>
      <c r="JB55" s="247">
        <v>0</v>
      </c>
      <c r="JC55" s="247"/>
      <c r="JD55" s="247"/>
      <c r="JE55" s="247"/>
      <c r="JF55" s="247"/>
      <c r="JG55" s="247"/>
      <c r="JH55" s="247"/>
      <c r="JI55" s="247"/>
      <c r="JJ55" s="247"/>
      <c r="JK55" s="247"/>
      <c r="JL55" s="247"/>
      <c r="JM55" s="247">
        <v>0</v>
      </c>
      <c r="JN55" s="247"/>
      <c r="JO55" s="247"/>
      <c r="JP55" s="247"/>
      <c r="JQ55" s="247"/>
      <c r="JR55" s="247"/>
      <c r="JS55" s="247"/>
      <c r="JT55" s="247"/>
      <c r="JU55" s="247"/>
      <c r="JV55" s="247"/>
      <c r="JW55" s="247"/>
      <c r="JX55" s="247"/>
      <c r="JY55" s="247"/>
      <c r="JZ55" s="247"/>
      <c r="KA55" s="247"/>
      <c r="KB55" s="247">
        <v>0</v>
      </c>
      <c r="KC55" s="247"/>
      <c r="KD55" s="247"/>
      <c r="KE55" s="247"/>
      <c r="KF55" s="247"/>
      <c r="KG55" s="247"/>
      <c r="KH55" s="247"/>
      <c r="KI55" s="247"/>
      <c r="KJ55" s="247"/>
      <c r="KK55" s="247"/>
      <c r="KL55" s="247"/>
      <c r="KM55" s="247">
        <v>0</v>
      </c>
      <c r="KN55" s="247"/>
      <c r="KO55" s="247"/>
      <c r="KP55" s="247"/>
      <c r="KQ55" s="247"/>
      <c r="KR55" s="247"/>
      <c r="KS55" s="247"/>
      <c r="KT55" s="247"/>
      <c r="KU55" s="247"/>
      <c r="KV55" s="247"/>
      <c r="KW55" s="247"/>
      <c r="KX55" s="247"/>
      <c r="KY55" s="247"/>
      <c r="KZ55" s="247"/>
      <c r="LA55" s="248"/>
      <c r="LB55" s="247">
        <v>0</v>
      </c>
      <c r="LC55" s="247"/>
      <c r="LD55" s="247"/>
      <c r="LE55" s="247"/>
      <c r="LF55" s="247"/>
      <c r="LG55" s="247"/>
      <c r="LH55" s="247"/>
      <c r="LI55" s="247"/>
      <c r="LJ55" s="247"/>
      <c r="LK55" s="247"/>
      <c r="LL55" s="247"/>
      <c r="LM55" s="247">
        <v>0</v>
      </c>
      <c r="LN55" s="247"/>
      <c r="LO55" s="247"/>
      <c r="LP55" s="247"/>
      <c r="LQ55" s="247"/>
      <c r="LR55" s="247"/>
      <c r="LS55" s="247"/>
      <c r="LT55" s="247"/>
      <c r="LU55" s="247"/>
      <c r="LV55" s="247"/>
      <c r="LW55" s="247"/>
      <c r="LX55" s="247"/>
      <c r="LY55" s="247"/>
      <c r="LZ55" s="247"/>
      <c r="MA55" s="247"/>
      <c r="MB55" s="247">
        <v>0</v>
      </c>
      <c r="MC55" s="247"/>
      <c r="MD55" s="247"/>
      <c r="ME55" s="247"/>
      <c r="MF55" s="247"/>
      <c r="MG55" s="247"/>
      <c r="MH55" s="247"/>
      <c r="MI55" s="247"/>
      <c r="MJ55" s="247"/>
      <c r="MK55" s="247"/>
      <c r="ML55" s="247"/>
      <c r="MM55" s="247">
        <v>0</v>
      </c>
      <c r="MN55" s="247"/>
      <c r="MO55" s="247"/>
      <c r="MP55" s="247"/>
      <c r="MQ55" s="247"/>
      <c r="MR55" s="247"/>
      <c r="MS55" s="247"/>
      <c r="MT55" s="247"/>
      <c r="MU55" s="247"/>
      <c r="MV55" s="247"/>
      <c r="MW55" s="247"/>
      <c r="MX55" s="247"/>
      <c r="MY55" s="247"/>
      <c r="MZ55" s="247"/>
      <c r="NA55" s="248"/>
      <c r="NB55" s="247">
        <v>0</v>
      </c>
      <c r="NC55" s="247"/>
      <c r="ND55" s="247"/>
      <c r="NE55" s="247"/>
      <c r="NF55" s="247"/>
      <c r="NG55" s="247"/>
      <c r="NH55" s="247"/>
      <c r="NI55" s="247"/>
      <c r="NJ55" s="247"/>
      <c r="NK55" s="247"/>
      <c r="NL55" s="247"/>
      <c r="NM55" s="247">
        <v>0</v>
      </c>
      <c r="NN55" s="247"/>
      <c r="NO55" s="247"/>
      <c r="NP55" s="247"/>
      <c r="NQ55" s="247"/>
      <c r="NR55" s="247"/>
      <c r="NS55" s="247"/>
      <c r="NT55" s="247"/>
      <c r="NU55" s="247"/>
      <c r="NV55" s="247"/>
      <c r="NW55" s="247"/>
      <c r="NX55" s="247"/>
      <c r="NY55" s="247"/>
      <c r="NZ55" s="247"/>
      <c r="OA55" s="247"/>
      <c r="OB55" s="247">
        <v>0</v>
      </c>
      <c r="OC55" s="247"/>
      <c r="OD55" s="247"/>
      <c r="OE55" s="247"/>
      <c r="OF55" s="247"/>
      <c r="OG55" s="247"/>
      <c r="OH55" s="247"/>
      <c r="OI55" s="247"/>
      <c r="OJ55" s="247"/>
      <c r="OK55" s="247"/>
      <c r="OL55" s="247"/>
      <c r="OM55" s="247">
        <v>0</v>
      </c>
      <c r="ON55" s="247"/>
      <c r="OO55" s="247"/>
      <c r="OP55" s="247"/>
      <c r="OQ55" s="247"/>
      <c r="OR55" s="247"/>
      <c r="OS55" s="247"/>
      <c r="OT55" s="247"/>
      <c r="OU55" s="247"/>
      <c r="OV55" s="247"/>
      <c r="OW55" s="247"/>
      <c r="OX55" s="247"/>
      <c r="OY55" s="247"/>
      <c r="OZ55" s="247"/>
      <c r="PA55" s="248"/>
      <c r="PB55" s="247">
        <v>0</v>
      </c>
      <c r="PC55" s="247"/>
      <c r="PD55" s="247"/>
      <c r="PE55" s="247"/>
      <c r="PF55" s="247"/>
      <c r="PG55" s="247"/>
      <c r="PH55" s="247"/>
      <c r="PI55" s="247"/>
      <c r="PJ55" s="247"/>
      <c r="PK55" s="247"/>
      <c r="PL55" s="247"/>
      <c r="PM55" s="247">
        <v>0</v>
      </c>
      <c r="PN55" s="247"/>
      <c r="PO55" s="247"/>
      <c r="PP55" s="247"/>
      <c r="PQ55" s="247"/>
      <c r="PR55" s="247"/>
      <c r="PS55" s="247"/>
      <c r="PT55" s="247"/>
      <c r="PU55" s="247"/>
      <c r="PV55" s="247"/>
      <c r="PW55" s="247"/>
      <c r="PX55" s="247"/>
      <c r="PY55" s="247"/>
      <c r="PZ55" s="247"/>
      <c r="QA55" s="247"/>
      <c r="QB55" s="247">
        <v>0</v>
      </c>
      <c r="QC55" s="247"/>
      <c r="QD55" s="247"/>
      <c r="QE55" s="247"/>
      <c r="QF55" s="247"/>
      <c r="QG55" s="247"/>
      <c r="QH55" s="247"/>
      <c r="QI55" s="247"/>
      <c r="QJ55" s="247"/>
      <c r="QK55" s="247"/>
      <c r="QL55" s="247"/>
      <c r="QM55" s="247">
        <v>0</v>
      </c>
      <c r="QN55" s="247"/>
      <c r="QO55" s="247"/>
      <c r="QP55" s="247"/>
      <c r="QQ55" s="247"/>
      <c r="QR55" s="247"/>
      <c r="QS55" s="247"/>
      <c r="QT55" s="247"/>
      <c r="QU55" s="247"/>
      <c r="QV55" s="247"/>
      <c r="QW55" s="247"/>
      <c r="QX55" s="247"/>
      <c r="QY55" s="247"/>
      <c r="QZ55" s="247"/>
      <c r="RA55" s="248"/>
      <c r="RB55" s="247">
        <v>0</v>
      </c>
      <c r="RC55" s="247"/>
      <c r="RD55" s="247"/>
      <c r="RE55" s="247"/>
      <c r="RF55" s="247"/>
      <c r="RG55" s="247"/>
      <c r="RH55" s="247"/>
      <c r="RI55" s="247"/>
      <c r="RJ55" s="247"/>
      <c r="RK55" s="247"/>
      <c r="RL55" s="247"/>
      <c r="RM55" s="247">
        <v>0</v>
      </c>
      <c r="RN55" s="247"/>
      <c r="RO55" s="247"/>
      <c r="RP55" s="247"/>
      <c r="RQ55" s="247"/>
      <c r="RR55" s="247"/>
      <c r="RS55" s="247"/>
      <c r="RT55" s="247"/>
      <c r="RU55" s="247"/>
      <c r="RV55" s="247"/>
      <c r="RW55" s="247"/>
      <c r="RX55" s="247"/>
      <c r="RY55" s="247"/>
      <c r="RZ55" s="247"/>
      <c r="SA55" s="247"/>
      <c r="SB55" s="247">
        <v>0</v>
      </c>
      <c r="SC55" s="247"/>
      <c r="SD55" s="247"/>
      <c r="SE55" s="247"/>
      <c r="SF55" s="247"/>
      <c r="SG55" s="247"/>
      <c r="SH55" s="247"/>
      <c r="SI55" s="247"/>
      <c r="SJ55" s="247"/>
      <c r="SK55" s="247"/>
      <c r="SL55" s="247"/>
      <c r="SM55" s="247">
        <v>0</v>
      </c>
      <c r="SN55" s="247"/>
      <c r="SO55" s="247"/>
      <c r="SP55" s="247"/>
      <c r="SQ55" s="247"/>
      <c r="SR55" s="247"/>
      <c r="SS55" s="247"/>
      <c r="ST55" s="247"/>
      <c r="SU55" s="247"/>
      <c r="SV55" s="247"/>
      <c r="SW55" s="247"/>
      <c r="SX55" s="247"/>
      <c r="SY55" s="247"/>
      <c r="SZ55" s="247"/>
      <c r="TA55" s="248"/>
      <c r="TB55" s="247">
        <v>0</v>
      </c>
      <c r="TC55" s="247"/>
      <c r="TD55" s="247"/>
      <c r="TE55" s="247"/>
      <c r="TF55" s="247"/>
      <c r="TG55" s="247"/>
      <c r="TH55" s="247"/>
      <c r="TI55" s="247"/>
      <c r="TJ55" s="247"/>
      <c r="TK55" s="247"/>
      <c r="TL55" s="247"/>
      <c r="TM55" s="247">
        <v>0</v>
      </c>
      <c r="TN55" s="247"/>
      <c r="TO55" s="247"/>
      <c r="TP55" s="247"/>
      <c r="TQ55" s="247"/>
      <c r="TR55" s="247"/>
      <c r="TS55" s="247"/>
      <c r="TT55" s="247"/>
      <c r="TU55" s="247"/>
      <c r="TV55" s="247"/>
      <c r="TW55" s="247"/>
      <c r="TX55" s="247"/>
      <c r="TY55" s="247"/>
      <c r="TZ55" s="247"/>
      <c r="UA55" s="247"/>
      <c r="UB55" s="247">
        <v>0</v>
      </c>
      <c r="UC55" s="247"/>
      <c r="UD55" s="247"/>
      <c r="UE55" s="247"/>
      <c r="UF55" s="247"/>
      <c r="UG55" s="247"/>
      <c r="UH55" s="247"/>
      <c r="UI55" s="247"/>
      <c r="UJ55" s="247"/>
      <c r="UK55" s="247"/>
      <c r="UL55" s="247"/>
      <c r="UM55" s="247">
        <v>0</v>
      </c>
      <c r="UN55" s="247"/>
      <c r="UO55" s="247"/>
      <c r="UP55" s="247"/>
      <c r="UQ55" s="247"/>
      <c r="UR55" s="247"/>
      <c r="US55" s="247"/>
      <c r="UT55" s="247"/>
      <c r="UU55" s="247"/>
      <c r="UV55" s="247"/>
      <c r="UW55" s="247"/>
      <c r="UX55" s="247"/>
      <c r="UY55" s="247"/>
      <c r="UZ55" s="247"/>
      <c r="VA55" s="248"/>
      <c r="VB55" s="247">
        <v>0</v>
      </c>
      <c r="VC55" s="247"/>
      <c r="VD55" s="247"/>
      <c r="VE55" s="247"/>
      <c r="VF55" s="247"/>
      <c r="VG55" s="247"/>
      <c r="VH55" s="247"/>
      <c r="VI55" s="247"/>
      <c r="VJ55" s="247"/>
      <c r="VK55" s="247"/>
      <c r="VL55" s="247"/>
      <c r="VM55" s="247">
        <v>0</v>
      </c>
      <c r="VN55" s="247"/>
      <c r="VO55" s="247"/>
      <c r="VP55" s="247"/>
      <c r="VQ55" s="247"/>
      <c r="VR55" s="247"/>
      <c r="VS55" s="247"/>
      <c r="VT55" s="247"/>
      <c r="VU55" s="247"/>
      <c r="VV55" s="247"/>
      <c r="VW55" s="247"/>
      <c r="VX55" s="247"/>
      <c r="VY55" s="247"/>
      <c r="VZ55" s="247"/>
      <c r="WA55" s="247"/>
      <c r="WB55" s="247">
        <v>0</v>
      </c>
      <c r="WC55" s="247"/>
      <c r="WD55" s="247"/>
      <c r="WE55" s="247"/>
      <c r="WF55" s="247"/>
      <c r="WG55" s="247"/>
      <c r="WH55" s="247"/>
      <c r="WI55" s="247"/>
      <c r="WJ55" s="247"/>
      <c r="WK55" s="247"/>
      <c r="WL55" s="247"/>
      <c r="WM55" s="247">
        <v>0</v>
      </c>
      <c r="WN55" s="247"/>
      <c r="WO55" s="247"/>
      <c r="WP55" s="247"/>
      <c r="WQ55" s="247"/>
      <c r="WR55" s="247"/>
      <c r="WS55" s="247"/>
      <c r="WT55" s="247"/>
      <c r="WU55" s="247"/>
      <c r="WV55" s="247"/>
      <c r="WW55" s="247"/>
      <c r="WX55" s="247"/>
      <c r="WY55" s="247"/>
      <c r="WZ55" s="247"/>
      <c r="XA55" s="248"/>
      <c r="XB55" s="247">
        <v>0</v>
      </c>
      <c r="XC55" s="247"/>
      <c r="XD55" s="247"/>
      <c r="XE55" s="247"/>
      <c r="XF55" s="247"/>
      <c r="XG55" s="247"/>
      <c r="XH55" s="247"/>
      <c r="XI55" s="247"/>
      <c r="XJ55" s="247"/>
      <c r="XK55" s="247"/>
      <c r="XL55" s="247"/>
      <c r="XM55" s="247">
        <v>0</v>
      </c>
      <c r="XN55" s="247"/>
      <c r="XO55" s="247"/>
      <c r="XP55" s="247"/>
      <c r="XQ55" s="247"/>
      <c r="XR55" s="247"/>
      <c r="XS55" s="247"/>
      <c r="XT55" s="247"/>
      <c r="XU55" s="247"/>
      <c r="XV55" s="247"/>
      <c r="XW55" s="247"/>
      <c r="XX55" s="247"/>
      <c r="XY55" s="247"/>
      <c r="XZ55" s="247"/>
      <c r="YA55" s="247"/>
      <c r="YB55" s="247">
        <v>0</v>
      </c>
      <c r="YC55" s="247"/>
      <c r="YD55" s="247"/>
      <c r="YE55" s="247"/>
      <c r="YF55" s="247"/>
      <c r="YG55" s="247"/>
      <c r="YH55" s="247"/>
      <c r="YI55" s="247"/>
      <c r="YJ55" s="247"/>
      <c r="YK55" s="247"/>
      <c r="YL55" s="247"/>
      <c r="YM55" s="247">
        <v>0</v>
      </c>
      <c r="YN55" s="247"/>
      <c r="YO55" s="247"/>
      <c r="YP55" s="247"/>
      <c r="YQ55" s="247"/>
      <c r="YR55" s="247"/>
      <c r="YS55" s="247"/>
      <c r="YT55" s="247"/>
      <c r="YU55" s="247"/>
      <c r="YV55" s="247"/>
      <c r="YW55" s="247"/>
      <c r="YX55" s="247"/>
      <c r="YY55" s="247"/>
      <c r="YZ55" s="247"/>
      <c r="ZA55" s="248"/>
      <c r="ZB55" s="247">
        <v>0</v>
      </c>
      <c r="ZC55" s="247"/>
      <c r="ZD55" s="247"/>
      <c r="ZE55" s="247"/>
      <c r="ZF55" s="247"/>
      <c r="ZG55" s="247"/>
      <c r="ZH55" s="247"/>
      <c r="ZI55" s="247"/>
      <c r="ZJ55" s="247"/>
      <c r="ZK55" s="247"/>
      <c r="ZL55" s="247"/>
      <c r="ZM55" s="247">
        <v>0</v>
      </c>
      <c r="ZN55" s="247"/>
      <c r="ZO55" s="247"/>
      <c r="ZP55" s="247"/>
      <c r="ZQ55" s="247"/>
      <c r="ZR55" s="247"/>
      <c r="ZS55" s="247"/>
      <c r="ZT55" s="247"/>
      <c r="ZU55" s="247"/>
      <c r="ZV55" s="247"/>
      <c r="ZW55" s="247"/>
      <c r="ZX55" s="247"/>
      <c r="ZY55" s="247"/>
      <c r="ZZ55" s="247"/>
      <c r="AAA55" s="247"/>
      <c r="AAB55" s="247">
        <v>0</v>
      </c>
      <c r="AAC55" s="247"/>
      <c r="AAD55" s="247"/>
      <c r="AAE55" s="247"/>
      <c r="AAF55" s="247"/>
      <c r="AAG55" s="247"/>
      <c r="AAH55" s="247"/>
      <c r="AAI55" s="247"/>
      <c r="AAJ55" s="247"/>
      <c r="AAK55" s="247"/>
      <c r="AAL55" s="247"/>
      <c r="AAM55" s="247">
        <v>0</v>
      </c>
      <c r="AAN55" s="247"/>
      <c r="AAO55" s="247"/>
      <c r="AAP55" s="247"/>
      <c r="AAQ55" s="247"/>
      <c r="AAR55" s="247"/>
      <c r="AAS55" s="247"/>
      <c r="AAT55" s="247"/>
      <c r="AAU55" s="247"/>
      <c r="AAV55" s="247"/>
      <c r="AAW55" s="247"/>
      <c r="AAX55" s="247"/>
      <c r="AAY55" s="247"/>
      <c r="AAZ55" s="247"/>
      <c r="ABA55" s="248"/>
      <c r="ABB55" s="247">
        <v>0</v>
      </c>
      <c r="ABC55" s="247"/>
      <c r="ABD55" s="247"/>
      <c r="ABE55" s="247"/>
      <c r="ABF55" s="247"/>
      <c r="ABG55" s="247"/>
      <c r="ABH55" s="247"/>
      <c r="ABI55" s="247"/>
      <c r="ABJ55" s="247"/>
      <c r="ABK55" s="247"/>
      <c r="ABL55" s="247"/>
      <c r="ABM55" s="247">
        <v>0</v>
      </c>
      <c r="ABN55" s="247"/>
      <c r="ABO55" s="247"/>
      <c r="ABP55" s="247"/>
      <c r="ABQ55" s="247"/>
      <c r="ABR55" s="247"/>
      <c r="ABS55" s="247"/>
      <c r="ABT55" s="247"/>
      <c r="ABU55" s="247"/>
      <c r="ABV55" s="247"/>
      <c r="ABW55" s="247"/>
      <c r="ABX55" s="247"/>
      <c r="ABY55" s="247"/>
      <c r="ABZ55" s="247"/>
      <c r="ACA55" s="247"/>
      <c r="ACB55" s="247">
        <v>0</v>
      </c>
      <c r="ACC55" s="247"/>
      <c r="ACD55" s="247"/>
      <c r="ACE55" s="247"/>
      <c r="ACF55" s="247"/>
      <c r="ACG55" s="247"/>
      <c r="ACH55" s="247"/>
      <c r="ACI55" s="247"/>
      <c r="ACJ55" s="247"/>
      <c r="ACK55" s="247"/>
      <c r="ACL55" s="247"/>
      <c r="ACM55" s="247">
        <v>0</v>
      </c>
      <c r="ACN55" s="247"/>
      <c r="ACO55" s="247"/>
      <c r="ACP55" s="247"/>
      <c r="ACQ55" s="247"/>
      <c r="ACR55" s="247"/>
      <c r="ACS55" s="247"/>
      <c r="ACT55" s="247"/>
      <c r="ACU55" s="247"/>
      <c r="ACV55" s="247"/>
      <c r="ACW55" s="247"/>
      <c r="ACX55" s="247"/>
      <c r="ACY55" s="247"/>
      <c r="ACZ55" s="247"/>
      <c r="ADA55" s="248"/>
      <c r="ADB55" s="247">
        <v>0</v>
      </c>
      <c r="ADC55" s="247"/>
      <c r="ADD55" s="247"/>
      <c r="ADE55" s="247"/>
      <c r="ADF55" s="247"/>
      <c r="ADG55" s="247"/>
      <c r="ADH55" s="247"/>
      <c r="ADI55" s="247"/>
      <c r="ADJ55" s="247"/>
      <c r="ADK55" s="247"/>
      <c r="ADL55" s="247"/>
      <c r="ADM55" s="247">
        <v>0</v>
      </c>
      <c r="ADN55" s="247"/>
      <c r="ADO55" s="247"/>
      <c r="ADP55" s="247"/>
      <c r="ADQ55" s="247"/>
      <c r="ADR55" s="247"/>
      <c r="ADS55" s="247"/>
      <c r="ADT55" s="247"/>
      <c r="ADU55" s="247"/>
      <c r="ADV55" s="247"/>
      <c r="ADW55" s="247"/>
      <c r="ADX55" s="247"/>
      <c r="ADY55" s="247"/>
      <c r="ADZ55" s="247"/>
      <c r="AEA55" s="247"/>
      <c r="AEB55" s="247">
        <v>0</v>
      </c>
      <c r="AEC55" s="247"/>
      <c r="AED55" s="247"/>
      <c r="AEE55" s="247"/>
      <c r="AEF55" s="247"/>
      <c r="AEG55" s="247"/>
      <c r="AEH55" s="247"/>
      <c r="AEI55" s="247"/>
      <c r="AEJ55" s="247"/>
      <c r="AEK55" s="247"/>
      <c r="AEL55" s="247"/>
      <c r="AEM55" s="247">
        <v>0</v>
      </c>
      <c r="AEN55" s="247"/>
      <c r="AEO55" s="247"/>
      <c r="AEP55" s="247"/>
      <c r="AEQ55" s="247"/>
      <c r="AER55" s="247"/>
      <c r="AES55" s="247"/>
      <c r="AET55" s="247"/>
      <c r="AEU55" s="247"/>
      <c r="AEV55" s="247"/>
      <c r="AEW55" s="247"/>
      <c r="AEX55" s="247"/>
      <c r="AEY55" s="247"/>
      <c r="AEZ55" s="247"/>
      <c r="AFA55" s="248"/>
      <c r="AFB55" s="247">
        <v>0</v>
      </c>
      <c r="AFC55" s="247"/>
      <c r="AFD55" s="247"/>
      <c r="AFE55" s="247"/>
      <c r="AFF55" s="247"/>
      <c r="AFG55" s="247"/>
      <c r="AFH55" s="247"/>
      <c r="AFI55" s="247"/>
      <c r="AFJ55" s="247"/>
      <c r="AFK55" s="247"/>
      <c r="AFL55" s="247"/>
      <c r="AFM55" s="247">
        <v>0</v>
      </c>
      <c r="AFN55" s="247"/>
      <c r="AFO55" s="247"/>
      <c r="AFP55" s="247"/>
      <c r="AFQ55" s="247"/>
      <c r="AFR55" s="247"/>
      <c r="AFS55" s="247"/>
      <c r="AFT55" s="247"/>
      <c r="AFU55" s="247"/>
      <c r="AFV55" s="247"/>
      <c r="AFW55" s="247"/>
      <c r="AFX55" s="247"/>
      <c r="AFY55" s="247"/>
      <c r="AFZ55" s="247"/>
      <c r="AGA55" s="247"/>
      <c r="AGB55" s="247">
        <v>0</v>
      </c>
      <c r="AGC55" s="247"/>
      <c r="AGD55" s="247"/>
      <c r="AGE55" s="247"/>
      <c r="AGF55" s="247"/>
      <c r="AGG55" s="247"/>
      <c r="AGH55" s="247"/>
      <c r="AGI55" s="247"/>
      <c r="AGJ55" s="247"/>
      <c r="AGK55" s="247"/>
      <c r="AGL55" s="247"/>
      <c r="AGM55" s="247">
        <v>0</v>
      </c>
      <c r="AGN55" s="247"/>
      <c r="AGO55" s="247"/>
      <c r="AGP55" s="247"/>
      <c r="AGQ55" s="247"/>
      <c r="AGR55" s="247"/>
      <c r="AGS55" s="247"/>
      <c r="AGT55" s="247"/>
      <c r="AGU55" s="247"/>
      <c r="AGV55" s="247"/>
      <c r="AGW55" s="247"/>
      <c r="AGX55" s="247"/>
      <c r="AGY55" s="247"/>
      <c r="AGZ55" s="247"/>
      <c r="AHA55" s="248"/>
      <c r="AHB55" s="247">
        <v>0</v>
      </c>
      <c r="AHC55" s="247"/>
      <c r="AHD55" s="247"/>
      <c r="AHE55" s="247"/>
      <c r="AHF55" s="247"/>
      <c r="AHG55" s="247"/>
      <c r="AHH55" s="247"/>
      <c r="AHI55" s="247"/>
      <c r="AHJ55" s="247"/>
      <c r="AHK55" s="247"/>
      <c r="AHL55" s="247"/>
      <c r="AHM55" s="247">
        <v>0</v>
      </c>
      <c r="AHN55" s="247"/>
      <c r="AHO55" s="247"/>
      <c r="AHP55" s="247"/>
      <c r="AHQ55" s="247"/>
      <c r="AHR55" s="247"/>
      <c r="AHS55" s="247"/>
      <c r="AHT55" s="247"/>
      <c r="AHU55" s="247"/>
      <c r="AHV55" s="247"/>
      <c r="AHW55" s="247"/>
      <c r="AHX55" s="247"/>
      <c r="AHY55" s="247"/>
      <c r="AHZ55" s="247"/>
      <c r="AIA55" s="247"/>
      <c r="AIB55" s="247">
        <v>0</v>
      </c>
      <c r="AIC55" s="247"/>
      <c r="AID55" s="247"/>
      <c r="AIE55" s="247"/>
      <c r="AIF55" s="247"/>
      <c r="AIG55" s="247"/>
      <c r="AIH55" s="247"/>
      <c r="AII55" s="247"/>
      <c r="AIJ55" s="247"/>
      <c r="AIK55" s="247"/>
      <c r="AIL55" s="247"/>
      <c r="AIM55" s="247">
        <v>0</v>
      </c>
      <c r="AIN55" s="247"/>
      <c r="AIO55" s="247"/>
      <c r="AIP55" s="247"/>
      <c r="AIQ55" s="247"/>
      <c r="AIR55" s="247"/>
      <c r="AIS55" s="247"/>
      <c r="AIT55" s="247"/>
      <c r="AIU55" s="247"/>
      <c r="AIV55" s="247"/>
      <c r="AIW55" s="247"/>
      <c r="AIX55" s="247"/>
      <c r="AIY55" s="247"/>
      <c r="AIZ55" s="247"/>
      <c r="AJA55" s="248"/>
      <c r="AJB55" s="247">
        <v>0</v>
      </c>
      <c r="AJC55" s="247"/>
      <c r="AJD55" s="247"/>
      <c r="AJE55" s="247"/>
      <c r="AJF55" s="247"/>
      <c r="AJG55" s="247"/>
      <c r="AJH55" s="247"/>
      <c r="AJI55" s="247"/>
      <c r="AJJ55" s="247"/>
      <c r="AJK55" s="247"/>
      <c r="AJL55" s="247"/>
      <c r="AJM55" s="247">
        <v>0</v>
      </c>
      <c r="AJN55" s="247"/>
      <c r="AJO55" s="247"/>
      <c r="AJP55" s="247"/>
      <c r="AJQ55" s="247"/>
      <c r="AJR55" s="247"/>
      <c r="AJS55" s="247"/>
      <c r="AJT55" s="247"/>
      <c r="AJU55" s="247"/>
      <c r="AJV55" s="247"/>
      <c r="AJW55" s="247"/>
      <c r="AJX55" s="247"/>
      <c r="AJY55" s="247"/>
      <c r="AJZ55" s="247"/>
      <c r="AKA55" s="247"/>
      <c r="AKB55" s="247">
        <v>0</v>
      </c>
      <c r="AKC55" s="247"/>
      <c r="AKD55" s="247"/>
      <c r="AKE55" s="247"/>
      <c r="AKF55" s="247"/>
      <c r="AKG55" s="247"/>
      <c r="AKH55" s="247"/>
      <c r="AKI55" s="247"/>
      <c r="AKJ55" s="247"/>
      <c r="AKK55" s="247"/>
      <c r="AKL55" s="247"/>
      <c r="AKM55" s="247">
        <v>0</v>
      </c>
      <c r="AKN55" s="247"/>
      <c r="AKO55" s="247"/>
      <c r="AKP55" s="247"/>
      <c r="AKQ55" s="247"/>
      <c r="AKR55" s="247"/>
      <c r="AKS55" s="247"/>
      <c r="AKT55" s="247"/>
      <c r="AKU55" s="247"/>
      <c r="AKV55" s="247"/>
      <c r="AKW55" s="247"/>
      <c r="AKX55" s="247"/>
      <c r="AKY55" s="247"/>
      <c r="AKZ55" s="247"/>
      <c r="ALA55" s="248"/>
      <c r="ALB55" s="247">
        <v>0</v>
      </c>
      <c r="ALC55" s="247"/>
      <c r="ALD55" s="247"/>
      <c r="ALE55" s="247"/>
      <c r="ALF55" s="247"/>
      <c r="ALG55" s="247"/>
      <c r="ALH55" s="247"/>
      <c r="ALI55" s="247"/>
      <c r="ALJ55" s="247"/>
      <c r="ALK55" s="247"/>
      <c r="ALL55" s="247"/>
      <c r="ALM55" s="247">
        <v>0</v>
      </c>
      <c r="ALN55" s="247"/>
      <c r="ALO55" s="247"/>
      <c r="ALP55" s="247"/>
      <c r="ALQ55" s="247"/>
      <c r="ALR55" s="247"/>
      <c r="ALS55" s="247"/>
      <c r="ALT55" s="247"/>
      <c r="ALU55" s="247"/>
      <c r="ALV55" s="247"/>
      <c r="ALW55" s="247"/>
      <c r="ALX55" s="247"/>
      <c r="ALY55" s="247"/>
      <c r="ALZ55" s="247"/>
      <c r="AMA55" s="247"/>
      <c r="AMB55" s="247">
        <v>0</v>
      </c>
      <c r="AMC55" s="247"/>
      <c r="AMD55" s="247"/>
      <c r="AME55" s="247"/>
      <c r="AMF55" s="247"/>
      <c r="AMG55" s="247"/>
      <c r="AMH55" s="247"/>
      <c r="AMI55" s="247"/>
      <c r="AMJ55" s="247"/>
      <c r="AMK55" s="247"/>
      <c r="AML55" s="247"/>
      <c r="AMM55" s="247">
        <v>0</v>
      </c>
      <c r="AMN55" s="247"/>
      <c r="AMO55" s="247"/>
      <c r="AMP55" s="247"/>
      <c r="AMQ55" s="247"/>
      <c r="AMR55" s="247"/>
      <c r="AMS55" s="247"/>
      <c r="AMT55" s="247"/>
      <c r="AMU55" s="247"/>
      <c r="AMV55" s="247"/>
      <c r="AMW55" s="247"/>
      <c r="AMX55" s="247"/>
      <c r="AMY55" s="247"/>
      <c r="AMZ55" s="247"/>
      <c r="ANA55" s="248"/>
      <c r="ANB55" s="247">
        <v>0</v>
      </c>
      <c r="ANC55" s="247"/>
      <c r="AND55" s="247"/>
      <c r="ANE55" s="247"/>
      <c r="ANF55" s="247"/>
      <c r="ANG55" s="247"/>
      <c r="ANH55" s="247"/>
      <c r="ANI55" s="247"/>
      <c r="ANJ55" s="247"/>
      <c r="ANK55" s="247"/>
      <c r="ANL55" s="247"/>
      <c r="ANM55" s="247">
        <v>0</v>
      </c>
      <c r="ANN55" s="247"/>
      <c r="ANO55" s="247"/>
      <c r="ANP55" s="247"/>
      <c r="ANQ55" s="247"/>
      <c r="ANR55" s="247"/>
      <c r="ANS55" s="247"/>
      <c r="ANT55" s="247"/>
      <c r="ANU55" s="247"/>
      <c r="ANV55" s="247"/>
      <c r="ANW55" s="247"/>
      <c r="ANX55" s="247"/>
      <c r="ANY55" s="247"/>
      <c r="ANZ55" s="247"/>
      <c r="AOA55" s="247"/>
      <c r="AOB55" s="247">
        <v>0</v>
      </c>
      <c r="AOC55" s="247"/>
      <c r="AOD55" s="247"/>
      <c r="AOE55" s="247"/>
      <c r="AOF55" s="247"/>
      <c r="AOG55" s="247"/>
      <c r="AOH55" s="247"/>
      <c r="AOI55" s="247"/>
      <c r="AOJ55" s="247"/>
      <c r="AOK55" s="247"/>
      <c r="AOL55" s="247"/>
      <c r="AOM55" s="247">
        <v>0</v>
      </c>
      <c r="AON55" s="247"/>
      <c r="AOO55" s="247"/>
      <c r="AOP55" s="247"/>
      <c r="AOQ55" s="247"/>
      <c r="AOR55" s="247"/>
      <c r="AOS55" s="247"/>
      <c r="AOT55" s="247"/>
      <c r="AOU55" s="247"/>
      <c r="AOV55" s="247"/>
      <c r="AOW55" s="247"/>
      <c r="AOX55" s="247"/>
      <c r="AOY55" s="247"/>
      <c r="AOZ55" s="247"/>
      <c r="APA55" s="248"/>
      <c r="APB55" s="247">
        <v>0</v>
      </c>
      <c r="APC55" s="247"/>
      <c r="APD55" s="247"/>
      <c r="APE55" s="247"/>
      <c r="APF55" s="247"/>
      <c r="APG55" s="247"/>
      <c r="APH55" s="247"/>
      <c r="API55" s="247"/>
      <c r="APJ55" s="247"/>
      <c r="APK55" s="247"/>
      <c r="APL55" s="247"/>
      <c r="APM55" s="247">
        <v>0</v>
      </c>
      <c r="APN55" s="247"/>
      <c r="APO55" s="247"/>
      <c r="APP55" s="247"/>
      <c r="APQ55" s="247"/>
      <c r="APR55" s="247"/>
      <c r="APS55" s="247"/>
      <c r="APT55" s="247"/>
      <c r="APU55" s="247"/>
      <c r="APV55" s="247"/>
      <c r="APW55" s="247"/>
      <c r="APX55" s="247"/>
      <c r="APY55" s="247"/>
      <c r="APZ55" s="247"/>
      <c r="AQA55" s="247"/>
      <c r="AQB55" s="247">
        <v>0</v>
      </c>
      <c r="AQC55" s="247"/>
      <c r="AQD55" s="247"/>
      <c r="AQE55" s="247"/>
      <c r="AQF55" s="247"/>
      <c r="AQG55" s="247"/>
      <c r="AQH55" s="247"/>
      <c r="AQI55" s="247"/>
      <c r="AQJ55" s="247"/>
      <c r="AQK55" s="247"/>
      <c r="AQL55" s="247"/>
      <c r="AQM55" s="247">
        <v>0</v>
      </c>
      <c r="AQN55" s="247"/>
      <c r="AQO55" s="247"/>
      <c r="AQP55" s="247"/>
      <c r="AQQ55" s="247"/>
      <c r="AQR55" s="247"/>
      <c r="AQS55" s="247"/>
      <c r="AQT55" s="247"/>
      <c r="AQU55" s="247"/>
      <c r="AQV55" s="247"/>
      <c r="AQW55" s="247"/>
      <c r="AQX55" s="247"/>
      <c r="AQY55" s="247"/>
      <c r="AQZ55" s="247"/>
      <c r="ARA55" s="248"/>
      <c r="ARB55" s="247">
        <v>0</v>
      </c>
      <c r="ARC55" s="247"/>
      <c r="ARD55" s="247"/>
      <c r="ARE55" s="247"/>
      <c r="ARF55" s="247"/>
      <c r="ARG55" s="247"/>
      <c r="ARH55" s="247"/>
      <c r="ARI55" s="247"/>
      <c r="ARJ55" s="247"/>
      <c r="ARK55" s="247"/>
      <c r="ARL55" s="247"/>
      <c r="ARM55" s="247">
        <v>0</v>
      </c>
      <c r="ARN55" s="247"/>
      <c r="ARO55" s="247"/>
      <c r="ARP55" s="247"/>
      <c r="ARQ55" s="247"/>
      <c r="ARR55" s="247"/>
      <c r="ARS55" s="247"/>
      <c r="ART55" s="247"/>
      <c r="ARU55" s="247"/>
      <c r="ARV55" s="247"/>
      <c r="ARW55" s="247"/>
      <c r="ARX55" s="247"/>
      <c r="ARY55" s="247"/>
      <c r="ARZ55" s="247"/>
      <c r="ASA55" s="247"/>
      <c r="ASB55" s="247">
        <v>0</v>
      </c>
      <c r="ASC55" s="247"/>
      <c r="ASD55" s="247"/>
      <c r="ASE55" s="247"/>
      <c r="ASF55" s="247"/>
      <c r="ASG55" s="247"/>
      <c r="ASH55" s="247"/>
      <c r="ASI55" s="247"/>
      <c r="ASJ55" s="247"/>
      <c r="ASK55" s="247"/>
      <c r="ASL55" s="247"/>
      <c r="ASM55" s="247">
        <v>0</v>
      </c>
      <c r="ASN55" s="247"/>
      <c r="ASO55" s="247"/>
      <c r="ASP55" s="247"/>
      <c r="ASQ55" s="247"/>
      <c r="ASR55" s="247"/>
      <c r="ASS55" s="247"/>
      <c r="AST55" s="247"/>
      <c r="ASU55" s="247"/>
      <c r="ASV55" s="247"/>
      <c r="ASW55" s="247"/>
      <c r="ASX55" s="247"/>
      <c r="ASY55" s="247"/>
      <c r="ASZ55" s="247"/>
      <c r="ATA55" s="248"/>
      <c r="ATB55" s="247">
        <v>0</v>
      </c>
      <c r="ATC55" s="247"/>
      <c r="ATD55" s="247"/>
      <c r="ATE55" s="247"/>
      <c r="ATF55" s="247"/>
      <c r="ATG55" s="247"/>
      <c r="ATH55" s="247"/>
      <c r="ATI55" s="247"/>
      <c r="ATJ55" s="247"/>
      <c r="ATK55" s="247"/>
      <c r="ATL55" s="247"/>
      <c r="ATM55" s="247">
        <v>0</v>
      </c>
      <c r="ATN55" s="247"/>
      <c r="ATO55" s="247"/>
      <c r="ATP55" s="247"/>
      <c r="ATQ55" s="247"/>
      <c r="ATR55" s="247"/>
      <c r="ATS55" s="247"/>
      <c r="ATT55" s="247"/>
      <c r="ATU55" s="247"/>
      <c r="ATV55" s="247"/>
      <c r="ATW55" s="247"/>
      <c r="ATX55" s="247"/>
      <c r="ATY55" s="247"/>
      <c r="ATZ55" s="247"/>
      <c r="AUA55" s="247"/>
      <c r="AUB55" s="247">
        <v>0</v>
      </c>
      <c r="AUC55" s="247"/>
      <c r="AUD55" s="247"/>
      <c r="AUE55" s="247"/>
      <c r="AUF55" s="247"/>
      <c r="AUG55" s="247"/>
      <c r="AUH55" s="247"/>
      <c r="AUI55" s="247"/>
      <c r="AUJ55" s="247"/>
      <c r="AUK55" s="247"/>
      <c r="AUL55" s="247"/>
      <c r="AUM55" s="247">
        <v>0</v>
      </c>
      <c r="AUN55" s="247"/>
      <c r="AUO55" s="247"/>
      <c r="AUP55" s="247"/>
      <c r="AUQ55" s="247"/>
      <c r="AUR55" s="247"/>
      <c r="AUS55" s="247"/>
      <c r="AUT55" s="247"/>
      <c r="AUU55" s="247"/>
      <c r="AUV55" s="247"/>
      <c r="AUW55" s="247"/>
      <c r="AUX55" s="247"/>
      <c r="AUY55" s="247"/>
      <c r="AUZ55" s="247"/>
      <c r="AVA55" s="248"/>
      <c r="AVB55" s="247">
        <v>0</v>
      </c>
      <c r="AVC55" s="247"/>
      <c r="AVD55" s="247"/>
      <c r="AVE55" s="247"/>
      <c r="AVF55" s="247"/>
      <c r="AVG55" s="247"/>
      <c r="AVH55" s="247"/>
      <c r="AVI55" s="247"/>
      <c r="AVJ55" s="247"/>
      <c r="AVK55" s="247"/>
      <c r="AVL55" s="247"/>
      <c r="AVM55" s="247">
        <v>0</v>
      </c>
      <c r="AVN55" s="247"/>
      <c r="AVO55" s="247"/>
      <c r="AVP55" s="247"/>
      <c r="AVQ55" s="247"/>
      <c r="AVR55" s="247"/>
      <c r="AVS55" s="247"/>
      <c r="AVT55" s="247"/>
      <c r="AVU55" s="247"/>
      <c r="AVV55" s="247"/>
      <c r="AVW55" s="247"/>
      <c r="AVX55" s="247"/>
      <c r="AVY55" s="247"/>
      <c r="AVZ55" s="247"/>
      <c r="AWA55" s="247"/>
      <c r="AWB55" s="247">
        <v>0</v>
      </c>
      <c r="AWC55" s="247"/>
      <c r="AWD55" s="247"/>
      <c r="AWE55" s="247"/>
      <c r="AWF55" s="247"/>
      <c r="AWG55" s="247"/>
      <c r="AWH55" s="247"/>
      <c r="AWI55" s="247"/>
      <c r="AWJ55" s="247"/>
      <c r="AWK55" s="247"/>
      <c r="AWL55" s="247"/>
      <c r="AWM55" s="247">
        <v>0</v>
      </c>
      <c r="AWN55" s="247"/>
      <c r="AWO55" s="247"/>
      <c r="AWP55" s="247"/>
      <c r="AWQ55" s="247"/>
      <c r="AWR55" s="247"/>
      <c r="AWS55" s="247"/>
      <c r="AWT55" s="247"/>
      <c r="AWU55" s="247"/>
      <c r="AWV55" s="247"/>
      <c r="AWW55" s="247"/>
      <c r="AWX55" s="247"/>
      <c r="AWY55" s="247"/>
      <c r="AWZ55" s="247"/>
      <c r="AXA55" s="248"/>
      <c r="AXB55" s="247">
        <v>0</v>
      </c>
      <c r="AXC55" s="247"/>
      <c r="AXD55" s="247"/>
      <c r="AXE55" s="247"/>
      <c r="AXF55" s="247"/>
      <c r="AXG55" s="247"/>
      <c r="AXH55" s="247"/>
      <c r="AXI55" s="247"/>
      <c r="AXJ55" s="247"/>
      <c r="AXK55" s="247"/>
      <c r="AXL55" s="247"/>
      <c r="AXM55" s="247">
        <v>0</v>
      </c>
      <c r="AXN55" s="247"/>
      <c r="AXO55" s="247"/>
      <c r="AXP55" s="247"/>
      <c r="AXQ55" s="247"/>
      <c r="AXR55" s="247"/>
      <c r="AXS55" s="247"/>
      <c r="AXT55" s="247"/>
      <c r="AXU55" s="247"/>
      <c r="AXV55" s="247"/>
      <c r="AXW55" s="247"/>
      <c r="AXX55" s="247"/>
      <c r="AXY55" s="247"/>
      <c r="AXZ55" s="247"/>
      <c r="AYA55" s="247"/>
      <c r="AYB55" s="247">
        <v>0</v>
      </c>
      <c r="AYC55" s="247"/>
      <c r="AYD55" s="247"/>
      <c r="AYE55" s="247"/>
      <c r="AYF55" s="247"/>
      <c r="AYG55" s="247"/>
      <c r="AYH55" s="247"/>
      <c r="AYI55" s="247"/>
      <c r="AYJ55" s="247"/>
      <c r="AYK55" s="247"/>
      <c r="AYL55" s="247"/>
      <c r="AYM55" s="247">
        <v>0</v>
      </c>
      <c r="AYN55" s="247"/>
      <c r="AYO55" s="247"/>
      <c r="AYP55" s="247"/>
      <c r="AYQ55" s="247"/>
      <c r="AYR55" s="247"/>
      <c r="AYS55" s="247"/>
      <c r="AYT55" s="247"/>
      <c r="AYU55" s="247"/>
      <c r="AYV55" s="247"/>
      <c r="AYW55" s="247"/>
      <c r="AYX55" s="247"/>
      <c r="AYY55" s="247"/>
      <c r="AYZ55" s="247"/>
      <c r="AZA55" s="248"/>
      <c r="AZB55" s="247">
        <v>0</v>
      </c>
      <c r="AZC55" s="247"/>
      <c r="AZD55" s="247"/>
      <c r="AZE55" s="247"/>
      <c r="AZF55" s="247"/>
      <c r="AZG55" s="247"/>
      <c r="AZH55" s="247"/>
      <c r="AZI55" s="247"/>
      <c r="AZJ55" s="247"/>
      <c r="AZK55" s="247"/>
      <c r="AZL55" s="247"/>
      <c r="AZM55" s="247">
        <v>0</v>
      </c>
      <c r="AZN55" s="247"/>
      <c r="AZO55" s="247"/>
      <c r="AZP55" s="247"/>
      <c r="AZQ55" s="247"/>
      <c r="AZR55" s="247"/>
      <c r="AZS55" s="247"/>
      <c r="AZT55" s="247"/>
      <c r="AZU55" s="247"/>
      <c r="AZV55" s="247"/>
      <c r="AZW55" s="247"/>
      <c r="AZX55" s="247"/>
      <c r="AZY55" s="247"/>
      <c r="AZZ55" s="247"/>
      <c r="BAA55" s="247"/>
      <c r="BAB55" s="247">
        <v>0</v>
      </c>
      <c r="BAC55" s="247"/>
      <c r="BAD55" s="247"/>
      <c r="BAE55" s="247"/>
      <c r="BAF55" s="247"/>
      <c r="BAG55" s="247"/>
      <c r="BAH55" s="247"/>
      <c r="BAI55" s="247"/>
      <c r="BAJ55" s="247"/>
      <c r="BAK55" s="247"/>
      <c r="BAL55" s="247"/>
      <c r="BAM55" s="247">
        <v>0</v>
      </c>
      <c r="BAN55" s="247"/>
      <c r="BAO55" s="247"/>
      <c r="BAP55" s="247"/>
      <c r="BAQ55" s="247"/>
      <c r="BAR55" s="247"/>
      <c r="BAS55" s="247"/>
      <c r="BAT55" s="247"/>
      <c r="BAU55" s="247"/>
      <c r="BAV55" s="247"/>
      <c r="BAW55" s="247"/>
      <c r="BAX55" s="247"/>
      <c r="BAY55" s="247"/>
      <c r="BAZ55" s="247"/>
      <c r="BBA55" s="248"/>
      <c r="BBB55" s="247">
        <v>0</v>
      </c>
      <c r="BBC55" s="247"/>
      <c r="BBD55" s="247"/>
      <c r="BBE55" s="247"/>
      <c r="BBF55" s="247"/>
      <c r="BBG55" s="247"/>
      <c r="BBH55" s="247"/>
      <c r="BBI55" s="247"/>
      <c r="BBJ55" s="247"/>
      <c r="BBK55" s="247"/>
      <c r="BBL55" s="247"/>
      <c r="BBM55" s="247">
        <v>0</v>
      </c>
      <c r="BBN55" s="247"/>
      <c r="BBO55" s="247"/>
      <c r="BBP55" s="247"/>
      <c r="BBQ55" s="247"/>
      <c r="BBR55" s="247"/>
      <c r="BBS55" s="247"/>
      <c r="BBT55" s="247"/>
      <c r="BBU55" s="247"/>
      <c r="BBV55" s="247"/>
      <c r="BBW55" s="247"/>
      <c r="BBX55" s="247"/>
      <c r="BBY55" s="247"/>
      <c r="BBZ55" s="247"/>
      <c r="BCA55" s="247"/>
      <c r="BCB55" s="247">
        <v>0</v>
      </c>
      <c r="BCC55" s="247"/>
      <c r="BCD55" s="247"/>
      <c r="BCE55" s="247"/>
      <c r="BCF55" s="247"/>
      <c r="BCG55" s="247"/>
      <c r="BCH55" s="247"/>
      <c r="BCI55" s="247"/>
      <c r="BCJ55" s="247"/>
      <c r="BCK55" s="247"/>
      <c r="BCL55" s="247"/>
      <c r="BCM55" s="247">
        <v>0</v>
      </c>
      <c r="BCN55" s="247"/>
      <c r="BCO55" s="247"/>
      <c r="BCP55" s="247"/>
      <c r="BCQ55" s="247"/>
      <c r="BCR55" s="247"/>
      <c r="BCS55" s="247"/>
      <c r="BCT55" s="247"/>
      <c r="BCU55" s="247"/>
      <c r="BCV55" s="247"/>
      <c r="BCW55" s="247"/>
      <c r="BCX55" s="247"/>
      <c r="BCY55" s="247"/>
      <c r="BCZ55" s="247"/>
      <c r="BDA55" s="248"/>
      <c r="BDB55" s="247">
        <v>0</v>
      </c>
      <c r="BDC55" s="247"/>
      <c r="BDD55" s="247"/>
      <c r="BDE55" s="247"/>
      <c r="BDF55" s="247"/>
      <c r="BDG55" s="247"/>
      <c r="BDH55" s="247"/>
      <c r="BDI55" s="247"/>
      <c r="BDJ55" s="247"/>
      <c r="BDK55" s="247"/>
      <c r="BDL55" s="247"/>
      <c r="BDM55" s="247">
        <v>0</v>
      </c>
      <c r="BDN55" s="247"/>
      <c r="BDO55" s="247"/>
      <c r="BDP55" s="247"/>
      <c r="BDQ55" s="247"/>
      <c r="BDR55" s="247"/>
      <c r="BDS55" s="247"/>
      <c r="BDT55" s="247"/>
      <c r="BDU55" s="247"/>
      <c r="BDV55" s="247"/>
      <c r="BDW55" s="247"/>
      <c r="BDX55" s="247"/>
      <c r="BDY55" s="247"/>
      <c r="BDZ55" s="247"/>
      <c r="BEA55" s="247"/>
      <c r="BEB55" s="247">
        <v>0</v>
      </c>
      <c r="BEC55" s="247"/>
      <c r="BED55" s="247"/>
      <c r="BEE55" s="247"/>
      <c r="BEF55" s="247"/>
      <c r="BEG55" s="247"/>
      <c r="BEH55" s="247"/>
      <c r="BEI55" s="247"/>
      <c r="BEJ55" s="247"/>
      <c r="BEK55" s="247"/>
      <c r="BEL55" s="247"/>
      <c r="BEM55" s="247">
        <v>0</v>
      </c>
      <c r="BEN55" s="247"/>
      <c r="BEO55" s="247"/>
      <c r="BEP55" s="247"/>
      <c r="BEQ55" s="247"/>
      <c r="BER55" s="247"/>
      <c r="BES55" s="247"/>
      <c r="BET55" s="247"/>
      <c r="BEU55" s="247"/>
      <c r="BEV55" s="247"/>
      <c r="BEW55" s="247"/>
      <c r="BEX55" s="247"/>
      <c r="BEY55" s="247"/>
      <c r="BEZ55" s="247"/>
      <c r="BFA55" s="248"/>
      <c r="BFB55" s="247">
        <v>0</v>
      </c>
      <c r="BFC55" s="247"/>
      <c r="BFD55" s="247"/>
      <c r="BFE55" s="247"/>
      <c r="BFF55" s="247"/>
      <c r="BFG55" s="247"/>
      <c r="BFH55" s="247"/>
      <c r="BFI55" s="247"/>
      <c r="BFJ55" s="247"/>
      <c r="BFK55" s="247"/>
      <c r="BFL55" s="247"/>
      <c r="BFM55" s="247">
        <v>0</v>
      </c>
      <c r="BFN55" s="247"/>
      <c r="BFO55" s="247"/>
      <c r="BFP55" s="247"/>
      <c r="BFQ55" s="247"/>
      <c r="BFR55" s="247"/>
      <c r="BFS55" s="247"/>
      <c r="BFT55" s="247"/>
      <c r="BFU55" s="247"/>
      <c r="BFV55" s="247"/>
      <c r="BFW55" s="247"/>
      <c r="BFX55" s="247"/>
      <c r="BFY55" s="247"/>
      <c r="BFZ55" s="247"/>
      <c r="BGA55" s="247"/>
      <c r="BGB55" s="247">
        <v>0</v>
      </c>
      <c r="BGC55" s="247"/>
      <c r="BGD55" s="247"/>
      <c r="BGE55" s="247"/>
      <c r="BGF55" s="247"/>
      <c r="BGG55" s="247"/>
      <c r="BGH55" s="247"/>
      <c r="BGI55" s="247"/>
      <c r="BGJ55" s="247"/>
      <c r="BGK55" s="247"/>
      <c r="BGL55" s="247"/>
      <c r="BGM55" s="247">
        <v>0</v>
      </c>
      <c r="BGN55" s="247"/>
      <c r="BGO55" s="247"/>
      <c r="BGP55" s="247"/>
      <c r="BGQ55" s="247"/>
      <c r="BGR55" s="247"/>
      <c r="BGS55" s="247"/>
      <c r="BGT55" s="247"/>
      <c r="BGU55" s="247"/>
      <c r="BGV55" s="247"/>
      <c r="BGW55" s="247"/>
      <c r="BGX55" s="247"/>
      <c r="BGY55" s="247"/>
      <c r="BGZ55" s="247"/>
      <c r="BHA55" s="248"/>
      <c r="BHB55" s="247">
        <v>0</v>
      </c>
      <c r="BHC55" s="247"/>
      <c r="BHD55" s="247"/>
      <c r="BHE55" s="247"/>
      <c r="BHF55" s="247"/>
      <c r="BHG55" s="247"/>
      <c r="BHH55" s="247"/>
      <c r="BHI55" s="247"/>
      <c r="BHJ55" s="247"/>
      <c r="BHK55" s="247"/>
      <c r="BHL55" s="247"/>
      <c r="BHM55" s="247">
        <v>0</v>
      </c>
      <c r="BHN55" s="247"/>
      <c r="BHO55" s="247"/>
      <c r="BHP55" s="247"/>
      <c r="BHQ55" s="247"/>
      <c r="BHR55" s="247"/>
      <c r="BHS55" s="247"/>
      <c r="BHT55" s="247"/>
      <c r="BHU55" s="247"/>
      <c r="BHV55" s="247"/>
      <c r="BHW55" s="247"/>
      <c r="BHX55" s="247"/>
      <c r="BHY55" s="247"/>
      <c r="BHZ55" s="247"/>
      <c r="BIA55" s="247"/>
      <c r="BIB55" s="247">
        <v>0</v>
      </c>
      <c r="BIC55" s="247"/>
      <c r="BID55" s="247"/>
      <c r="BIE55" s="247"/>
      <c r="BIF55" s="247"/>
      <c r="BIG55" s="247"/>
      <c r="BIH55" s="247"/>
      <c r="BII55" s="247"/>
      <c r="BIJ55" s="247"/>
      <c r="BIK55" s="247"/>
      <c r="BIL55" s="247"/>
      <c r="BIM55" s="247">
        <v>0</v>
      </c>
      <c r="BIN55" s="247"/>
      <c r="BIO55" s="247"/>
      <c r="BIP55" s="247"/>
      <c r="BIQ55" s="247"/>
      <c r="BIR55" s="247"/>
      <c r="BIS55" s="247"/>
      <c r="BIT55" s="247"/>
      <c r="BIU55" s="247"/>
      <c r="BIV55" s="247"/>
      <c r="BIW55" s="247"/>
      <c r="BIX55" s="247"/>
      <c r="BIY55" s="247"/>
      <c r="BIZ55" s="247"/>
      <c r="BJA55" s="248"/>
      <c r="BJB55" s="247">
        <v>0</v>
      </c>
      <c r="BJC55" s="247"/>
      <c r="BJD55" s="247"/>
      <c r="BJE55" s="247"/>
      <c r="BJF55" s="247"/>
      <c r="BJG55" s="247"/>
      <c r="BJH55" s="247"/>
      <c r="BJI55" s="247"/>
      <c r="BJJ55" s="247"/>
      <c r="BJK55" s="247"/>
      <c r="BJL55" s="247"/>
      <c r="BJM55" s="247">
        <v>0</v>
      </c>
      <c r="BJN55" s="247"/>
      <c r="BJO55" s="247"/>
      <c r="BJP55" s="247"/>
      <c r="BJQ55" s="247"/>
      <c r="BJR55" s="247"/>
      <c r="BJS55" s="247"/>
      <c r="BJT55" s="247"/>
      <c r="BJU55" s="247"/>
      <c r="BJV55" s="247"/>
      <c r="BJW55" s="247"/>
      <c r="BJX55" s="247"/>
      <c r="BJY55" s="247"/>
      <c r="BJZ55" s="247"/>
      <c r="BKA55" s="247"/>
      <c r="BKB55" s="247">
        <v>0</v>
      </c>
      <c r="BKC55" s="247"/>
      <c r="BKD55" s="247"/>
      <c r="BKE55" s="247"/>
      <c r="BKF55" s="247"/>
      <c r="BKG55" s="247"/>
      <c r="BKH55" s="247"/>
      <c r="BKI55" s="247"/>
      <c r="BKJ55" s="247"/>
      <c r="BKK55" s="247"/>
      <c r="BKL55" s="247"/>
      <c r="BKM55" s="247">
        <v>0</v>
      </c>
      <c r="BKN55" s="247"/>
      <c r="BKO55" s="247"/>
      <c r="BKP55" s="247"/>
      <c r="BKQ55" s="247"/>
      <c r="BKR55" s="247"/>
      <c r="BKS55" s="247"/>
      <c r="BKT55" s="247"/>
      <c r="BKU55" s="247"/>
      <c r="BKV55" s="247"/>
      <c r="BKW55" s="247"/>
      <c r="BKX55" s="247"/>
      <c r="BKY55" s="247"/>
      <c r="BKZ55" s="247"/>
      <c r="BLA55" s="248"/>
      <c r="BLB55" s="247">
        <v>0</v>
      </c>
      <c r="BLC55" s="247"/>
      <c r="BLD55" s="247"/>
      <c r="BLE55" s="247"/>
      <c r="BLF55" s="247"/>
      <c r="BLG55" s="247"/>
      <c r="BLH55" s="247"/>
      <c r="BLI55" s="247"/>
      <c r="BLJ55" s="247"/>
      <c r="BLK55" s="247"/>
      <c r="BLL55" s="247"/>
      <c r="BLM55" s="247">
        <v>0</v>
      </c>
      <c r="BLN55" s="247"/>
      <c r="BLO55" s="247"/>
      <c r="BLP55" s="247"/>
      <c r="BLQ55" s="247"/>
      <c r="BLR55" s="247"/>
      <c r="BLS55" s="247"/>
      <c r="BLT55" s="247"/>
      <c r="BLU55" s="247"/>
      <c r="BLV55" s="247"/>
      <c r="BLW55" s="247"/>
      <c r="BLX55" s="247"/>
      <c r="BLY55" s="247"/>
      <c r="BLZ55" s="247"/>
      <c r="BMA55" s="247"/>
      <c r="BMB55" s="247">
        <v>0</v>
      </c>
      <c r="BMC55" s="247"/>
      <c r="BMD55" s="247"/>
      <c r="BME55" s="247"/>
      <c r="BMF55" s="247"/>
      <c r="BMG55" s="247"/>
      <c r="BMH55" s="247"/>
      <c r="BMI55" s="247"/>
      <c r="BMJ55" s="247"/>
      <c r="BMK55" s="247"/>
      <c r="BML55" s="247"/>
      <c r="BMM55" s="247">
        <v>0</v>
      </c>
      <c r="BMN55" s="247"/>
      <c r="BMO55" s="247"/>
      <c r="BMP55" s="247"/>
      <c r="BMQ55" s="247"/>
      <c r="BMR55" s="247"/>
      <c r="BMS55" s="247"/>
      <c r="BMT55" s="247"/>
      <c r="BMU55" s="247"/>
      <c r="BMV55" s="247"/>
      <c r="BMW55" s="247"/>
      <c r="BMX55" s="247"/>
      <c r="BMY55" s="247"/>
      <c r="BMZ55" s="247"/>
      <c r="BNA55" s="248"/>
      <c r="BNB55" s="31"/>
      <c r="BNC55" s="31"/>
      <c r="BND55" s="31"/>
      <c r="BNE55" s="31"/>
      <c r="BNF55" s="31"/>
      <c r="BNG55" s="31"/>
      <c r="BNH55" s="31"/>
      <c r="BNI55" s="31"/>
      <c r="BNJ55" s="31"/>
      <c r="BNK55" s="31"/>
      <c r="BNL55" s="31"/>
      <c r="BNM55" s="31"/>
      <c r="BNN55" s="31"/>
      <c r="BNO55" s="31"/>
      <c r="BNP55" s="31"/>
      <c r="BNQ55" s="31"/>
      <c r="BNR55" s="31"/>
      <c r="BNS55" s="31"/>
      <c r="BNT55" s="31"/>
      <c r="BNU55" s="31"/>
      <c r="BNV55" s="31"/>
      <c r="BNW55" s="31"/>
      <c r="BNX55" s="31"/>
      <c r="BNY55" s="31"/>
      <c r="BNZ55" s="31"/>
      <c r="BOA55" s="31"/>
      <c r="BOB55" s="31"/>
      <c r="BOC55" s="31"/>
      <c r="BOD55" s="31"/>
      <c r="BOE55" s="31"/>
      <c r="BOF55" s="31"/>
      <c r="BOG55" s="31"/>
      <c r="BOH55" s="31"/>
      <c r="BOI55" s="31"/>
      <c r="BOJ55" s="31"/>
      <c r="BOK55" s="31"/>
      <c r="BOL55" s="31"/>
      <c r="BOM55" s="31"/>
      <c r="BON55" s="31"/>
      <c r="BOO55" s="31"/>
      <c r="BOP55" s="31"/>
      <c r="BOQ55" s="31"/>
      <c r="BOR55" s="31"/>
      <c r="BOS55" s="31"/>
      <c r="BOT55" s="31"/>
      <c r="BOU55" s="31"/>
      <c r="BOV55" s="31"/>
      <c r="BOW55" s="31"/>
      <c r="BOX55" s="31"/>
      <c r="BOY55" s="31"/>
      <c r="BOZ55" s="31"/>
      <c r="BPA55" s="31"/>
    </row>
    <row r="56" spans="1:1769" s="21" customFormat="1" ht="22.5" customHeight="1">
      <c r="A56" s="240" t="s">
        <v>57</v>
      </c>
      <c r="B56" s="241"/>
      <c r="C56" s="241"/>
      <c r="D56" s="241"/>
      <c r="E56" s="241"/>
      <c r="F56" s="241"/>
      <c r="G56" s="241"/>
      <c r="H56" s="241"/>
      <c r="I56" s="241"/>
      <c r="J56" s="241"/>
      <c r="K56" s="241"/>
      <c r="L56" s="241"/>
      <c r="M56" s="241"/>
      <c r="N56" s="241"/>
      <c r="O56" s="241"/>
      <c r="P56" s="241"/>
      <c r="Q56" s="241"/>
      <c r="R56" s="241"/>
      <c r="S56" s="241"/>
      <c r="T56" s="241"/>
      <c r="U56" s="241"/>
      <c r="V56" s="241"/>
      <c r="W56" s="241"/>
      <c r="X56" s="241"/>
      <c r="Y56" s="241"/>
      <c r="Z56" s="241"/>
      <c r="AA56" s="241"/>
      <c r="AB56" s="241"/>
      <c r="AC56" s="241"/>
      <c r="AD56" s="241"/>
      <c r="AE56" s="241"/>
      <c r="AF56" s="241"/>
      <c r="AG56" s="241"/>
      <c r="AH56" s="241"/>
      <c r="AI56" s="241"/>
      <c r="AJ56" s="241"/>
      <c r="AK56" s="241"/>
      <c r="AL56" s="241"/>
      <c r="AM56" s="241"/>
      <c r="AN56" s="241"/>
      <c r="AO56" s="241"/>
      <c r="AP56" s="241"/>
      <c r="AQ56" s="241"/>
      <c r="AR56" s="241"/>
      <c r="AS56" s="250" t="s">
        <v>67</v>
      </c>
      <c r="AT56" s="251"/>
      <c r="AU56" s="251"/>
      <c r="AV56" s="251"/>
      <c r="AW56" s="251"/>
      <c r="AX56" s="251"/>
      <c r="AY56" s="251"/>
      <c r="AZ56" s="251"/>
      <c r="BA56" s="251"/>
      <c r="BB56" s="247">
        <f>DB56+FB56+HB56+JB56+LB56+NB56+PB56+RB56+TB56+VB56+XB56+ZB56+ABB56+ADB56+AFB56+AHB56+AJB56+ALB56+ANB56+APB56+ARB56+ATB56+AVB56+AXB56+AZB56+BBB56+BDB56+BFB56+BHB56+BJB56+BLB56</f>
        <v>511495.58999999991</v>
      </c>
      <c r="BC56" s="247"/>
      <c r="BD56" s="247"/>
      <c r="BE56" s="247"/>
      <c r="BF56" s="247"/>
      <c r="BG56" s="247"/>
      <c r="BH56" s="247"/>
      <c r="BI56" s="247"/>
      <c r="BJ56" s="247"/>
      <c r="BK56" s="247"/>
      <c r="BL56" s="247"/>
      <c r="BM56" s="247">
        <f>DM56+FM56+HM56+JM56+LM56+NM56+PM56+RM56+TM56+VM56+XM56+ZM56+ABM56+ADM56+AFM56+AHM56+AJM56+ALM56+ANM56+APM56+ARM56+ATM56+AVM56+AXM56+AZM56+BBM56+BDM56+BFM56+BHM56+BJM56+BLM56</f>
        <v>2704967.7</v>
      </c>
      <c r="BN56" s="247"/>
      <c r="BO56" s="247"/>
      <c r="BP56" s="247"/>
      <c r="BQ56" s="247"/>
      <c r="BR56" s="247"/>
      <c r="BS56" s="247"/>
      <c r="BT56" s="247"/>
      <c r="BU56" s="247"/>
      <c r="BV56" s="247"/>
      <c r="BW56" s="247"/>
      <c r="BX56" s="247"/>
      <c r="BY56" s="247"/>
      <c r="BZ56" s="247"/>
      <c r="CA56" s="247"/>
      <c r="CB56" s="247">
        <f>EB56+GB56+IB56+KB56+MB56+OB56+QB56+SB56+UB56+WB56+YB56+AAB56+ACB56+AEB56+AGB56+AIB56+AKB56+AMB56+AOB56+AQB56+ASB56+AUB56+AWB56+AYB56+BAB56+BCB56+BEB56+BGB56+BIB56+BKB56+BMB56</f>
        <v>511495.58999999991</v>
      </c>
      <c r="CC56" s="247"/>
      <c r="CD56" s="247"/>
      <c r="CE56" s="247"/>
      <c r="CF56" s="247"/>
      <c r="CG56" s="247"/>
      <c r="CH56" s="247"/>
      <c r="CI56" s="247"/>
      <c r="CJ56" s="247"/>
      <c r="CK56" s="247"/>
      <c r="CL56" s="247"/>
      <c r="CM56" s="247">
        <f>EM56+GM56+IM56+KM56+MM56+OM56+QM56+SM56+UM56+WM56+YM56+AAM56+ACM56+AEM56+AGM56+AIM56+AKM56+AMM56+AOM56+AQM56+ASM56+AUM56+AWM56+AYM56+BAM56+BCM56+BEM56+BGM56+BIM56+BKM56+BMM56</f>
        <v>2704967.7</v>
      </c>
      <c r="CN56" s="247"/>
      <c r="CO56" s="247"/>
      <c r="CP56" s="247"/>
      <c r="CQ56" s="247"/>
      <c r="CR56" s="247"/>
      <c r="CS56" s="247"/>
      <c r="CT56" s="247"/>
      <c r="CU56" s="247"/>
      <c r="CV56" s="247"/>
      <c r="CW56" s="247"/>
      <c r="CX56" s="247"/>
      <c r="CY56" s="247"/>
      <c r="CZ56" s="247"/>
      <c r="DA56" s="248"/>
      <c r="DB56" s="247">
        <v>0</v>
      </c>
      <c r="DC56" s="247"/>
      <c r="DD56" s="247"/>
      <c r="DE56" s="247"/>
      <c r="DF56" s="247"/>
      <c r="DG56" s="247"/>
      <c r="DH56" s="247"/>
      <c r="DI56" s="247"/>
      <c r="DJ56" s="247"/>
      <c r="DK56" s="247"/>
      <c r="DL56" s="247"/>
      <c r="DM56" s="247">
        <v>0</v>
      </c>
      <c r="DN56" s="247"/>
      <c r="DO56" s="247"/>
      <c r="DP56" s="247"/>
      <c r="DQ56" s="247"/>
      <c r="DR56" s="247"/>
      <c r="DS56" s="247"/>
      <c r="DT56" s="247"/>
      <c r="DU56" s="247"/>
      <c r="DV56" s="247"/>
      <c r="DW56" s="247"/>
      <c r="DX56" s="247"/>
      <c r="DY56" s="247"/>
      <c r="DZ56" s="247"/>
      <c r="EA56" s="247"/>
      <c r="EB56" s="247">
        <v>0</v>
      </c>
      <c r="EC56" s="247"/>
      <c r="ED56" s="247"/>
      <c r="EE56" s="247"/>
      <c r="EF56" s="247"/>
      <c r="EG56" s="247"/>
      <c r="EH56" s="247"/>
      <c r="EI56" s="247"/>
      <c r="EJ56" s="247"/>
      <c r="EK56" s="247"/>
      <c r="EL56" s="247"/>
      <c r="EM56" s="247">
        <v>0</v>
      </c>
      <c r="EN56" s="247"/>
      <c r="EO56" s="247"/>
      <c r="EP56" s="247"/>
      <c r="EQ56" s="247"/>
      <c r="ER56" s="247"/>
      <c r="ES56" s="247"/>
      <c r="ET56" s="247"/>
      <c r="EU56" s="247"/>
      <c r="EV56" s="247"/>
      <c r="EW56" s="247"/>
      <c r="EX56" s="247"/>
      <c r="EY56" s="247"/>
      <c r="EZ56" s="247"/>
      <c r="FA56" s="248"/>
      <c r="FB56" s="247">
        <v>70000</v>
      </c>
      <c r="FC56" s="247"/>
      <c r="FD56" s="247"/>
      <c r="FE56" s="247"/>
      <c r="FF56" s="247"/>
      <c r="FG56" s="247"/>
      <c r="FH56" s="247"/>
      <c r="FI56" s="247"/>
      <c r="FJ56" s="247"/>
      <c r="FK56" s="247"/>
      <c r="FL56" s="247"/>
      <c r="FM56" s="247">
        <v>354788.9</v>
      </c>
      <c r="FN56" s="247"/>
      <c r="FO56" s="247"/>
      <c r="FP56" s="247"/>
      <c r="FQ56" s="247"/>
      <c r="FR56" s="247"/>
      <c r="FS56" s="247"/>
      <c r="FT56" s="247"/>
      <c r="FU56" s="247"/>
      <c r="FV56" s="247"/>
      <c r="FW56" s="247"/>
      <c r="FX56" s="247"/>
      <c r="FY56" s="247"/>
      <c r="FZ56" s="247"/>
      <c r="GA56" s="247"/>
      <c r="GB56" s="247">
        <v>70000</v>
      </c>
      <c r="GC56" s="247"/>
      <c r="GD56" s="247"/>
      <c r="GE56" s="247"/>
      <c r="GF56" s="247"/>
      <c r="GG56" s="247"/>
      <c r="GH56" s="247"/>
      <c r="GI56" s="247"/>
      <c r="GJ56" s="247"/>
      <c r="GK56" s="247"/>
      <c r="GL56" s="247"/>
      <c r="GM56" s="247">
        <v>354788.9</v>
      </c>
      <c r="GN56" s="247"/>
      <c r="GO56" s="247"/>
      <c r="GP56" s="247"/>
      <c r="GQ56" s="247"/>
      <c r="GR56" s="247"/>
      <c r="GS56" s="247"/>
      <c r="GT56" s="247"/>
      <c r="GU56" s="247"/>
      <c r="GV56" s="247"/>
      <c r="GW56" s="247"/>
      <c r="GX56" s="247"/>
      <c r="GY56" s="247"/>
      <c r="GZ56" s="247"/>
      <c r="HA56" s="248"/>
      <c r="HB56" s="247">
        <v>0</v>
      </c>
      <c r="HC56" s="247"/>
      <c r="HD56" s="247"/>
      <c r="HE56" s="247"/>
      <c r="HF56" s="247"/>
      <c r="HG56" s="247"/>
      <c r="HH56" s="247"/>
      <c r="HI56" s="247"/>
      <c r="HJ56" s="247"/>
      <c r="HK56" s="247"/>
      <c r="HL56" s="247"/>
      <c r="HM56" s="247">
        <v>0</v>
      </c>
      <c r="HN56" s="247"/>
      <c r="HO56" s="247"/>
      <c r="HP56" s="247"/>
      <c r="HQ56" s="247"/>
      <c r="HR56" s="247"/>
      <c r="HS56" s="247"/>
      <c r="HT56" s="247"/>
      <c r="HU56" s="247"/>
      <c r="HV56" s="247"/>
      <c r="HW56" s="247"/>
      <c r="HX56" s="247"/>
      <c r="HY56" s="247"/>
      <c r="HZ56" s="247"/>
      <c r="IA56" s="247"/>
      <c r="IB56" s="247">
        <v>0</v>
      </c>
      <c r="IC56" s="247"/>
      <c r="ID56" s="247"/>
      <c r="IE56" s="247"/>
      <c r="IF56" s="247"/>
      <c r="IG56" s="247"/>
      <c r="IH56" s="247"/>
      <c r="II56" s="247"/>
      <c r="IJ56" s="247"/>
      <c r="IK56" s="247"/>
      <c r="IL56" s="247"/>
      <c r="IM56" s="247">
        <v>0</v>
      </c>
      <c r="IN56" s="247"/>
      <c r="IO56" s="247"/>
      <c r="IP56" s="247"/>
      <c r="IQ56" s="247"/>
      <c r="IR56" s="247"/>
      <c r="IS56" s="247"/>
      <c r="IT56" s="247"/>
      <c r="IU56" s="247"/>
      <c r="IV56" s="247"/>
      <c r="IW56" s="247"/>
      <c r="IX56" s="247"/>
      <c r="IY56" s="247"/>
      <c r="IZ56" s="247"/>
      <c r="JA56" s="248"/>
      <c r="JB56" s="247">
        <v>0</v>
      </c>
      <c r="JC56" s="247"/>
      <c r="JD56" s="247"/>
      <c r="JE56" s="247"/>
      <c r="JF56" s="247"/>
      <c r="JG56" s="247"/>
      <c r="JH56" s="247"/>
      <c r="JI56" s="247"/>
      <c r="JJ56" s="247"/>
      <c r="JK56" s="247"/>
      <c r="JL56" s="247"/>
      <c r="JM56" s="247">
        <v>9708.85</v>
      </c>
      <c r="JN56" s="247"/>
      <c r="JO56" s="247"/>
      <c r="JP56" s="247"/>
      <c r="JQ56" s="247"/>
      <c r="JR56" s="247"/>
      <c r="JS56" s="247"/>
      <c r="JT56" s="247"/>
      <c r="JU56" s="247"/>
      <c r="JV56" s="247"/>
      <c r="JW56" s="247"/>
      <c r="JX56" s="247"/>
      <c r="JY56" s="247"/>
      <c r="JZ56" s="247"/>
      <c r="KA56" s="247"/>
      <c r="KB56" s="247">
        <v>0</v>
      </c>
      <c r="KC56" s="247"/>
      <c r="KD56" s="247"/>
      <c r="KE56" s="247"/>
      <c r="KF56" s="247"/>
      <c r="KG56" s="247"/>
      <c r="KH56" s="247"/>
      <c r="KI56" s="247"/>
      <c r="KJ56" s="247"/>
      <c r="KK56" s="247"/>
      <c r="KL56" s="247"/>
      <c r="KM56" s="247">
        <v>9708.85</v>
      </c>
      <c r="KN56" s="247"/>
      <c r="KO56" s="247"/>
      <c r="KP56" s="247"/>
      <c r="KQ56" s="247"/>
      <c r="KR56" s="247"/>
      <c r="KS56" s="247"/>
      <c r="KT56" s="247"/>
      <c r="KU56" s="247"/>
      <c r="KV56" s="247"/>
      <c r="KW56" s="247"/>
      <c r="KX56" s="247"/>
      <c r="KY56" s="247"/>
      <c r="KZ56" s="247"/>
      <c r="LA56" s="248"/>
      <c r="LB56" s="247">
        <v>0</v>
      </c>
      <c r="LC56" s="247"/>
      <c r="LD56" s="247"/>
      <c r="LE56" s="247"/>
      <c r="LF56" s="247"/>
      <c r="LG56" s="247"/>
      <c r="LH56" s="247"/>
      <c r="LI56" s="247"/>
      <c r="LJ56" s="247"/>
      <c r="LK56" s="247"/>
      <c r="LL56" s="247"/>
      <c r="LM56" s="247">
        <v>0</v>
      </c>
      <c r="LN56" s="247"/>
      <c r="LO56" s="247"/>
      <c r="LP56" s="247"/>
      <c r="LQ56" s="247"/>
      <c r="LR56" s="247"/>
      <c r="LS56" s="247"/>
      <c r="LT56" s="247"/>
      <c r="LU56" s="247"/>
      <c r="LV56" s="247"/>
      <c r="LW56" s="247"/>
      <c r="LX56" s="247"/>
      <c r="LY56" s="247"/>
      <c r="LZ56" s="247"/>
      <c r="MA56" s="247"/>
      <c r="MB56" s="247">
        <v>0</v>
      </c>
      <c r="MC56" s="247"/>
      <c r="MD56" s="247"/>
      <c r="ME56" s="247"/>
      <c r="MF56" s="247"/>
      <c r="MG56" s="247"/>
      <c r="MH56" s="247"/>
      <c r="MI56" s="247"/>
      <c r="MJ56" s="247"/>
      <c r="MK56" s="247"/>
      <c r="ML56" s="247"/>
      <c r="MM56" s="247">
        <v>0</v>
      </c>
      <c r="MN56" s="247"/>
      <c r="MO56" s="247"/>
      <c r="MP56" s="247"/>
      <c r="MQ56" s="247"/>
      <c r="MR56" s="247"/>
      <c r="MS56" s="247"/>
      <c r="MT56" s="247"/>
      <c r="MU56" s="247"/>
      <c r="MV56" s="247"/>
      <c r="MW56" s="247"/>
      <c r="MX56" s="247"/>
      <c r="MY56" s="247"/>
      <c r="MZ56" s="247"/>
      <c r="NA56" s="248"/>
      <c r="NB56" s="247">
        <v>0</v>
      </c>
      <c r="NC56" s="247"/>
      <c r="ND56" s="247"/>
      <c r="NE56" s="247"/>
      <c r="NF56" s="247"/>
      <c r="NG56" s="247"/>
      <c r="NH56" s="247"/>
      <c r="NI56" s="247"/>
      <c r="NJ56" s="247"/>
      <c r="NK56" s="247"/>
      <c r="NL56" s="247"/>
      <c r="NM56" s="247">
        <v>38936.660000000003</v>
      </c>
      <c r="NN56" s="247"/>
      <c r="NO56" s="247"/>
      <c r="NP56" s="247"/>
      <c r="NQ56" s="247"/>
      <c r="NR56" s="247"/>
      <c r="NS56" s="247"/>
      <c r="NT56" s="247"/>
      <c r="NU56" s="247"/>
      <c r="NV56" s="247"/>
      <c r="NW56" s="247"/>
      <c r="NX56" s="247"/>
      <c r="NY56" s="247"/>
      <c r="NZ56" s="247"/>
      <c r="OA56" s="247"/>
      <c r="OB56" s="247">
        <v>0</v>
      </c>
      <c r="OC56" s="247"/>
      <c r="OD56" s="247"/>
      <c r="OE56" s="247"/>
      <c r="OF56" s="247"/>
      <c r="OG56" s="247"/>
      <c r="OH56" s="247"/>
      <c r="OI56" s="247"/>
      <c r="OJ56" s="247"/>
      <c r="OK56" s="247"/>
      <c r="OL56" s="247"/>
      <c r="OM56" s="247">
        <v>38936.660000000003</v>
      </c>
      <c r="ON56" s="247"/>
      <c r="OO56" s="247"/>
      <c r="OP56" s="247"/>
      <c r="OQ56" s="247"/>
      <c r="OR56" s="247"/>
      <c r="OS56" s="247"/>
      <c r="OT56" s="247"/>
      <c r="OU56" s="247"/>
      <c r="OV56" s="247"/>
      <c r="OW56" s="247"/>
      <c r="OX56" s="247"/>
      <c r="OY56" s="247"/>
      <c r="OZ56" s="247"/>
      <c r="PA56" s="248"/>
      <c r="PB56" s="247">
        <v>0</v>
      </c>
      <c r="PC56" s="247"/>
      <c r="PD56" s="247"/>
      <c r="PE56" s="247"/>
      <c r="PF56" s="247"/>
      <c r="PG56" s="247"/>
      <c r="PH56" s="247"/>
      <c r="PI56" s="247"/>
      <c r="PJ56" s="247"/>
      <c r="PK56" s="247"/>
      <c r="PL56" s="247"/>
      <c r="PM56" s="247">
        <v>0</v>
      </c>
      <c r="PN56" s="247"/>
      <c r="PO56" s="247"/>
      <c r="PP56" s="247"/>
      <c r="PQ56" s="247"/>
      <c r="PR56" s="247"/>
      <c r="PS56" s="247"/>
      <c r="PT56" s="247"/>
      <c r="PU56" s="247"/>
      <c r="PV56" s="247"/>
      <c r="PW56" s="247"/>
      <c r="PX56" s="247"/>
      <c r="PY56" s="247"/>
      <c r="PZ56" s="247"/>
      <c r="QA56" s="247"/>
      <c r="QB56" s="247">
        <v>0</v>
      </c>
      <c r="QC56" s="247"/>
      <c r="QD56" s="247"/>
      <c r="QE56" s="247"/>
      <c r="QF56" s="247"/>
      <c r="QG56" s="247"/>
      <c r="QH56" s="247"/>
      <c r="QI56" s="247"/>
      <c r="QJ56" s="247"/>
      <c r="QK56" s="247"/>
      <c r="QL56" s="247"/>
      <c r="QM56" s="247">
        <v>0</v>
      </c>
      <c r="QN56" s="247"/>
      <c r="QO56" s="247"/>
      <c r="QP56" s="247"/>
      <c r="QQ56" s="247"/>
      <c r="QR56" s="247"/>
      <c r="QS56" s="247"/>
      <c r="QT56" s="247"/>
      <c r="QU56" s="247"/>
      <c r="QV56" s="247"/>
      <c r="QW56" s="247"/>
      <c r="QX56" s="247"/>
      <c r="QY56" s="247"/>
      <c r="QZ56" s="247"/>
      <c r="RA56" s="248"/>
      <c r="RB56" s="247">
        <v>80000</v>
      </c>
      <c r="RC56" s="247"/>
      <c r="RD56" s="247"/>
      <c r="RE56" s="247"/>
      <c r="RF56" s="247"/>
      <c r="RG56" s="247"/>
      <c r="RH56" s="247"/>
      <c r="RI56" s="247"/>
      <c r="RJ56" s="247"/>
      <c r="RK56" s="247"/>
      <c r="RL56" s="247"/>
      <c r="RM56" s="247">
        <v>80000</v>
      </c>
      <c r="RN56" s="247"/>
      <c r="RO56" s="247"/>
      <c r="RP56" s="247"/>
      <c r="RQ56" s="247"/>
      <c r="RR56" s="247"/>
      <c r="RS56" s="247"/>
      <c r="RT56" s="247"/>
      <c r="RU56" s="247"/>
      <c r="RV56" s="247"/>
      <c r="RW56" s="247"/>
      <c r="RX56" s="247"/>
      <c r="RY56" s="247"/>
      <c r="RZ56" s="247"/>
      <c r="SA56" s="247"/>
      <c r="SB56" s="247">
        <v>80000</v>
      </c>
      <c r="SC56" s="247"/>
      <c r="SD56" s="247"/>
      <c r="SE56" s="247"/>
      <c r="SF56" s="247"/>
      <c r="SG56" s="247"/>
      <c r="SH56" s="247"/>
      <c r="SI56" s="247"/>
      <c r="SJ56" s="247"/>
      <c r="SK56" s="247"/>
      <c r="SL56" s="247"/>
      <c r="SM56" s="247">
        <v>80000</v>
      </c>
      <c r="SN56" s="247"/>
      <c r="SO56" s="247"/>
      <c r="SP56" s="247"/>
      <c r="SQ56" s="247"/>
      <c r="SR56" s="247"/>
      <c r="SS56" s="247"/>
      <c r="ST56" s="247"/>
      <c r="SU56" s="247"/>
      <c r="SV56" s="247"/>
      <c r="SW56" s="247"/>
      <c r="SX56" s="247"/>
      <c r="SY56" s="247"/>
      <c r="SZ56" s="247"/>
      <c r="TA56" s="248"/>
      <c r="TB56" s="247">
        <v>0</v>
      </c>
      <c r="TC56" s="247"/>
      <c r="TD56" s="247"/>
      <c r="TE56" s="247"/>
      <c r="TF56" s="247"/>
      <c r="TG56" s="247"/>
      <c r="TH56" s="247"/>
      <c r="TI56" s="247"/>
      <c r="TJ56" s="247"/>
      <c r="TK56" s="247"/>
      <c r="TL56" s="247"/>
      <c r="TM56" s="247">
        <v>0</v>
      </c>
      <c r="TN56" s="247"/>
      <c r="TO56" s="247"/>
      <c r="TP56" s="247"/>
      <c r="TQ56" s="247"/>
      <c r="TR56" s="247"/>
      <c r="TS56" s="247"/>
      <c r="TT56" s="247"/>
      <c r="TU56" s="247"/>
      <c r="TV56" s="247"/>
      <c r="TW56" s="247"/>
      <c r="TX56" s="247"/>
      <c r="TY56" s="247"/>
      <c r="TZ56" s="247"/>
      <c r="UA56" s="247"/>
      <c r="UB56" s="247">
        <v>0</v>
      </c>
      <c r="UC56" s="247"/>
      <c r="UD56" s="247"/>
      <c r="UE56" s="247"/>
      <c r="UF56" s="247"/>
      <c r="UG56" s="247"/>
      <c r="UH56" s="247"/>
      <c r="UI56" s="247"/>
      <c r="UJ56" s="247"/>
      <c r="UK56" s="247"/>
      <c r="UL56" s="247"/>
      <c r="UM56" s="247">
        <v>0</v>
      </c>
      <c r="UN56" s="247"/>
      <c r="UO56" s="247"/>
      <c r="UP56" s="247"/>
      <c r="UQ56" s="247"/>
      <c r="UR56" s="247"/>
      <c r="US56" s="247"/>
      <c r="UT56" s="247"/>
      <c r="UU56" s="247"/>
      <c r="UV56" s="247"/>
      <c r="UW56" s="247"/>
      <c r="UX56" s="247"/>
      <c r="UY56" s="247"/>
      <c r="UZ56" s="247"/>
      <c r="VA56" s="248"/>
      <c r="VB56" s="247">
        <v>0</v>
      </c>
      <c r="VC56" s="247"/>
      <c r="VD56" s="247"/>
      <c r="VE56" s="247"/>
      <c r="VF56" s="247"/>
      <c r="VG56" s="247"/>
      <c r="VH56" s="247"/>
      <c r="VI56" s="247"/>
      <c r="VJ56" s="247"/>
      <c r="VK56" s="247"/>
      <c r="VL56" s="247"/>
      <c r="VM56" s="247">
        <v>0</v>
      </c>
      <c r="VN56" s="247"/>
      <c r="VO56" s="247"/>
      <c r="VP56" s="247"/>
      <c r="VQ56" s="247"/>
      <c r="VR56" s="247"/>
      <c r="VS56" s="247"/>
      <c r="VT56" s="247"/>
      <c r="VU56" s="247"/>
      <c r="VV56" s="247"/>
      <c r="VW56" s="247"/>
      <c r="VX56" s="247"/>
      <c r="VY56" s="247"/>
      <c r="VZ56" s="247"/>
      <c r="WA56" s="247"/>
      <c r="WB56" s="247">
        <v>0</v>
      </c>
      <c r="WC56" s="247"/>
      <c r="WD56" s="247"/>
      <c r="WE56" s="247"/>
      <c r="WF56" s="247"/>
      <c r="WG56" s="247"/>
      <c r="WH56" s="247"/>
      <c r="WI56" s="247"/>
      <c r="WJ56" s="247"/>
      <c r="WK56" s="247"/>
      <c r="WL56" s="247"/>
      <c r="WM56" s="247">
        <v>0</v>
      </c>
      <c r="WN56" s="247"/>
      <c r="WO56" s="247"/>
      <c r="WP56" s="247"/>
      <c r="WQ56" s="247"/>
      <c r="WR56" s="247"/>
      <c r="WS56" s="247"/>
      <c r="WT56" s="247"/>
      <c r="WU56" s="247"/>
      <c r="WV56" s="247"/>
      <c r="WW56" s="247"/>
      <c r="WX56" s="247"/>
      <c r="WY56" s="247"/>
      <c r="WZ56" s="247"/>
      <c r="XA56" s="248"/>
      <c r="XB56" s="247">
        <v>0</v>
      </c>
      <c r="XC56" s="247"/>
      <c r="XD56" s="247"/>
      <c r="XE56" s="247"/>
      <c r="XF56" s="247"/>
      <c r="XG56" s="247"/>
      <c r="XH56" s="247"/>
      <c r="XI56" s="247"/>
      <c r="XJ56" s="247"/>
      <c r="XK56" s="247"/>
      <c r="XL56" s="247"/>
      <c r="XM56" s="247">
        <v>0</v>
      </c>
      <c r="XN56" s="247"/>
      <c r="XO56" s="247"/>
      <c r="XP56" s="247"/>
      <c r="XQ56" s="247"/>
      <c r="XR56" s="247"/>
      <c r="XS56" s="247"/>
      <c r="XT56" s="247"/>
      <c r="XU56" s="247"/>
      <c r="XV56" s="247"/>
      <c r="XW56" s="247"/>
      <c r="XX56" s="247"/>
      <c r="XY56" s="247"/>
      <c r="XZ56" s="247"/>
      <c r="YA56" s="247"/>
      <c r="YB56" s="247">
        <v>0</v>
      </c>
      <c r="YC56" s="247"/>
      <c r="YD56" s="247"/>
      <c r="YE56" s="247"/>
      <c r="YF56" s="247"/>
      <c r="YG56" s="247"/>
      <c r="YH56" s="247"/>
      <c r="YI56" s="247"/>
      <c r="YJ56" s="247"/>
      <c r="YK56" s="247"/>
      <c r="YL56" s="247"/>
      <c r="YM56" s="247">
        <v>0</v>
      </c>
      <c r="YN56" s="247"/>
      <c r="YO56" s="247"/>
      <c r="YP56" s="247"/>
      <c r="YQ56" s="247"/>
      <c r="YR56" s="247"/>
      <c r="YS56" s="247"/>
      <c r="YT56" s="247"/>
      <c r="YU56" s="247"/>
      <c r="YV56" s="247"/>
      <c r="YW56" s="247"/>
      <c r="YX56" s="247"/>
      <c r="YY56" s="247"/>
      <c r="YZ56" s="247"/>
      <c r="ZA56" s="248"/>
      <c r="ZB56" s="247">
        <v>247869.71</v>
      </c>
      <c r="ZC56" s="247"/>
      <c r="ZD56" s="247"/>
      <c r="ZE56" s="247"/>
      <c r="ZF56" s="247"/>
      <c r="ZG56" s="247"/>
      <c r="ZH56" s="247"/>
      <c r="ZI56" s="247"/>
      <c r="ZJ56" s="247"/>
      <c r="ZK56" s="247"/>
      <c r="ZL56" s="247"/>
      <c r="ZM56" s="247">
        <v>869059.42</v>
      </c>
      <c r="ZN56" s="247"/>
      <c r="ZO56" s="247"/>
      <c r="ZP56" s="247"/>
      <c r="ZQ56" s="247"/>
      <c r="ZR56" s="247"/>
      <c r="ZS56" s="247"/>
      <c r="ZT56" s="247"/>
      <c r="ZU56" s="247"/>
      <c r="ZV56" s="247"/>
      <c r="ZW56" s="247"/>
      <c r="ZX56" s="247"/>
      <c r="ZY56" s="247"/>
      <c r="ZZ56" s="247"/>
      <c r="AAA56" s="247"/>
      <c r="AAB56" s="247">
        <v>247869.71</v>
      </c>
      <c r="AAC56" s="247"/>
      <c r="AAD56" s="247"/>
      <c r="AAE56" s="247"/>
      <c r="AAF56" s="247"/>
      <c r="AAG56" s="247"/>
      <c r="AAH56" s="247"/>
      <c r="AAI56" s="247"/>
      <c r="AAJ56" s="247"/>
      <c r="AAK56" s="247"/>
      <c r="AAL56" s="247"/>
      <c r="AAM56" s="247">
        <v>869059.42</v>
      </c>
      <c r="AAN56" s="247"/>
      <c r="AAO56" s="247"/>
      <c r="AAP56" s="247"/>
      <c r="AAQ56" s="247"/>
      <c r="AAR56" s="247"/>
      <c r="AAS56" s="247"/>
      <c r="AAT56" s="247"/>
      <c r="AAU56" s="247"/>
      <c r="AAV56" s="247"/>
      <c r="AAW56" s="247"/>
      <c r="AAX56" s="247"/>
      <c r="AAY56" s="247"/>
      <c r="AAZ56" s="247"/>
      <c r="ABA56" s="248"/>
      <c r="ABB56" s="247">
        <v>89115</v>
      </c>
      <c r="ABC56" s="247"/>
      <c r="ABD56" s="247"/>
      <c r="ABE56" s="247"/>
      <c r="ABF56" s="247"/>
      <c r="ABG56" s="247"/>
      <c r="ABH56" s="247"/>
      <c r="ABI56" s="247"/>
      <c r="ABJ56" s="247"/>
      <c r="ABK56" s="247"/>
      <c r="ABL56" s="247"/>
      <c r="ABM56" s="247">
        <v>180555</v>
      </c>
      <c r="ABN56" s="247"/>
      <c r="ABO56" s="247"/>
      <c r="ABP56" s="247"/>
      <c r="ABQ56" s="247"/>
      <c r="ABR56" s="247"/>
      <c r="ABS56" s="247"/>
      <c r="ABT56" s="247"/>
      <c r="ABU56" s="247"/>
      <c r="ABV56" s="247"/>
      <c r="ABW56" s="247"/>
      <c r="ABX56" s="247"/>
      <c r="ABY56" s="247"/>
      <c r="ABZ56" s="247"/>
      <c r="ACA56" s="247"/>
      <c r="ACB56" s="247">
        <v>89115</v>
      </c>
      <c r="ACC56" s="247"/>
      <c r="ACD56" s="247"/>
      <c r="ACE56" s="247"/>
      <c r="ACF56" s="247"/>
      <c r="ACG56" s="247"/>
      <c r="ACH56" s="247"/>
      <c r="ACI56" s="247"/>
      <c r="ACJ56" s="247"/>
      <c r="ACK56" s="247"/>
      <c r="ACL56" s="247"/>
      <c r="ACM56" s="247">
        <v>180555</v>
      </c>
      <c r="ACN56" s="247"/>
      <c r="ACO56" s="247"/>
      <c r="ACP56" s="247"/>
      <c r="ACQ56" s="247"/>
      <c r="ACR56" s="247"/>
      <c r="ACS56" s="247"/>
      <c r="ACT56" s="247"/>
      <c r="ACU56" s="247"/>
      <c r="ACV56" s="247"/>
      <c r="ACW56" s="247"/>
      <c r="ACX56" s="247"/>
      <c r="ACY56" s="247"/>
      <c r="ACZ56" s="247"/>
      <c r="ADA56" s="248"/>
      <c r="ADB56" s="247">
        <v>0</v>
      </c>
      <c r="ADC56" s="247"/>
      <c r="ADD56" s="247"/>
      <c r="ADE56" s="247"/>
      <c r="ADF56" s="247"/>
      <c r="ADG56" s="247"/>
      <c r="ADH56" s="247"/>
      <c r="ADI56" s="247"/>
      <c r="ADJ56" s="247"/>
      <c r="ADK56" s="247"/>
      <c r="ADL56" s="247"/>
      <c r="ADM56" s="247">
        <v>0</v>
      </c>
      <c r="ADN56" s="247"/>
      <c r="ADO56" s="247"/>
      <c r="ADP56" s="247"/>
      <c r="ADQ56" s="247"/>
      <c r="ADR56" s="247"/>
      <c r="ADS56" s="247"/>
      <c r="ADT56" s="247"/>
      <c r="ADU56" s="247"/>
      <c r="ADV56" s="247"/>
      <c r="ADW56" s="247"/>
      <c r="ADX56" s="247"/>
      <c r="ADY56" s="247"/>
      <c r="ADZ56" s="247"/>
      <c r="AEA56" s="247"/>
      <c r="AEB56" s="247">
        <v>0</v>
      </c>
      <c r="AEC56" s="247"/>
      <c r="AED56" s="247"/>
      <c r="AEE56" s="247"/>
      <c r="AEF56" s="247"/>
      <c r="AEG56" s="247"/>
      <c r="AEH56" s="247"/>
      <c r="AEI56" s="247"/>
      <c r="AEJ56" s="247"/>
      <c r="AEK56" s="247"/>
      <c r="AEL56" s="247"/>
      <c r="AEM56" s="247">
        <v>0</v>
      </c>
      <c r="AEN56" s="247"/>
      <c r="AEO56" s="247"/>
      <c r="AEP56" s="247"/>
      <c r="AEQ56" s="247"/>
      <c r="AER56" s="247"/>
      <c r="AES56" s="247"/>
      <c r="AET56" s="247"/>
      <c r="AEU56" s="247"/>
      <c r="AEV56" s="247"/>
      <c r="AEW56" s="247"/>
      <c r="AEX56" s="247"/>
      <c r="AEY56" s="247"/>
      <c r="AEZ56" s="247"/>
      <c r="AFA56" s="248"/>
      <c r="AFB56" s="247">
        <v>0</v>
      </c>
      <c r="AFC56" s="247"/>
      <c r="AFD56" s="247"/>
      <c r="AFE56" s="247"/>
      <c r="AFF56" s="247"/>
      <c r="AFG56" s="247"/>
      <c r="AFH56" s="247"/>
      <c r="AFI56" s="247"/>
      <c r="AFJ56" s="247"/>
      <c r="AFK56" s="247"/>
      <c r="AFL56" s="247"/>
      <c r="AFM56" s="247">
        <v>0</v>
      </c>
      <c r="AFN56" s="247"/>
      <c r="AFO56" s="247"/>
      <c r="AFP56" s="247"/>
      <c r="AFQ56" s="247"/>
      <c r="AFR56" s="247"/>
      <c r="AFS56" s="247"/>
      <c r="AFT56" s="247"/>
      <c r="AFU56" s="247"/>
      <c r="AFV56" s="247"/>
      <c r="AFW56" s="247"/>
      <c r="AFX56" s="247"/>
      <c r="AFY56" s="247"/>
      <c r="AFZ56" s="247"/>
      <c r="AGA56" s="247"/>
      <c r="AGB56" s="247">
        <v>0</v>
      </c>
      <c r="AGC56" s="247"/>
      <c r="AGD56" s="247"/>
      <c r="AGE56" s="247"/>
      <c r="AGF56" s="247"/>
      <c r="AGG56" s="247"/>
      <c r="AGH56" s="247"/>
      <c r="AGI56" s="247"/>
      <c r="AGJ56" s="247"/>
      <c r="AGK56" s="247"/>
      <c r="AGL56" s="247"/>
      <c r="AGM56" s="247">
        <v>0</v>
      </c>
      <c r="AGN56" s="247"/>
      <c r="AGO56" s="247"/>
      <c r="AGP56" s="247"/>
      <c r="AGQ56" s="247"/>
      <c r="AGR56" s="247"/>
      <c r="AGS56" s="247"/>
      <c r="AGT56" s="247"/>
      <c r="AGU56" s="247"/>
      <c r="AGV56" s="247"/>
      <c r="AGW56" s="247"/>
      <c r="AGX56" s="247"/>
      <c r="AGY56" s="247"/>
      <c r="AGZ56" s="247"/>
      <c r="AHA56" s="248"/>
      <c r="AHB56" s="247">
        <v>0</v>
      </c>
      <c r="AHC56" s="247"/>
      <c r="AHD56" s="247"/>
      <c r="AHE56" s="247"/>
      <c r="AHF56" s="247"/>
      <c r="AHG56" s="247"/>
      <c r="AHH56" s="247"/>
      <c r="AHI56" s="247"/>
      <c r="AHJ56" s="247"/>
      <c r="AHK56" s="247"/>
      <c r="AHL56" s="247"/>
      <c r="AHM56" s="247">
        <v>188454.2</v>
      </c>
      <c r="AHN56" s="247"/>
      <c r="AHO56" s="247"/>
      <c r="AHP56" s="247"/>
      <c r="AHQ56" s="247"/>
      <c r="AHR56" s="247"/>
      <c r="AHS56" s="247"/>
      <c r="AHT56" s="247"/>
      <c r="AHU56" s="247"/>
      <c r="AHV56" s="247"/>
      <c r="AHW56" s="247"/>
      <c r="AHX56" s="247"/>
      <c r="AHY56" s="247"/>
      <c r="AHZ56" s="247"/>
      <c r="AIA56" s="247"/>
      <c r="AIB56" s="247">
        <v>0</v>
      </c>
      <c r="AIC56" s="247"/>
      <c r="AID56" s="247"/>
      <c r="AIE56" s="247"/>
      <c r="AIF56" s="247"/>
      <c r="AIG56" s="247"/>
      <c r="AIH56" s="247"/>
      <c r="AII56" s="247"/>
      <c r="AIJ56" s="247"/>
      <c r="AIK56" s="247"/>
      <c r="AIL56" s="247"/>
      <c r="AIM56" s="247">
        <v>188454.2</v>
      </c>
      <c r="AIN56" s="247"/>
      <c r="AIO56" s="247"/>
      <c r="AIP56" s="247"/>
      <c r="AIQ56" s="247"/>
      <c r="AIR56" s="247"/>
      <c r="AIS56" s="247"/>
      <c r="AIT56" s="247"/>
      <c r="AIU56" s="247"/>
      <c r="AIV56" s="247"/>
      <c r="AIW56" s="247"/>
      <c r="AIX56" s="247"/>
      <c r="AIY56" s="247"/>
      <c r="AIZ56" s="247"/>
      <c r="AJA56" s="248"/>
      <c r="AJB56" s="247">
        <v>0</v>
      </c>
      <c r="AJC56" s="247"/>
      <c r="AJD56" s="247"/>
      <c r="AJE56" s="247"/>
      <c r="AJF56" s="247"/>
      <c r="AJG56" s="247"/>
      <c r="AJH56" s="247"/>
      <c r="AJI56" s="247"/>
      <c r="AJJ56" s="247"/>
      <c r="AJK56" s="247"/>
      <c r="AJL56" s="247"/>
      <c r="AJM56" s="247">
        <v>0</v>
      </c>
      <c r="AJN56" s="247"/>
      <c r="AJO56" s="247"/>
      <c r="AJP56" s="247"/>
      <c r="AJQ56" s="247"/>
      <c r="AJR56" s="247"/>
      <c r="AJS56" s="247"/>
      <c r="AJT56" s="247"/>
      <c r="AJU56" s="247"/>
      <c r="AJV56" s="247"/>
      <c r="AJW56" s="247"/>
      <c r="AJX56" s="247"/>
      <c r="AJY56" s="247"/>
      <c r="AJZ56" s="247"/>
      <c r="AKA56" s="247"/>
      <c r="AKB56" s="247">
        <v>0</v>
      </c>
      <c r="AKC56" s="247"/>
      <c r="AKD56" s="247"/>
      <c r="AKE56" s="247"/>
      <c r="AKF56" s="247"/>
      <c r="AKG56" s="247"/>
      <c r="AKH56" s="247"/>
      <c r="AKI56" s="247"/>
      <c r="AKJ56" s="247"/>
      <c r="AKK56" s="247"/>
      <c r="AKL56" s="247"/>
      <c r="AKM56" s="247">
        <v>0</v>
      </c>
      <c r="AKN56" s="247"/>
      <c r="AKO56" s="247"/>
      <c r="AKP56" s="247"/>
      <c r="AKQ56" s="247"/>
      <c r="AKR56" s="247"/>
      <c r="AKS56" s="247"/>
      <c r="AKT56" s="247"/>
      <c r="AKU56" s="247"/>
      <c r="AKV56" s="247"/>
      <c r="AKW56" s="247"/>
      <c r="AKX56" s="247"/>
      <c r="AKY56" s="247"/>
      <c r="AKZ56" s="247"/>
      <c r="ALA56" s="248"/>
      <c r="ALB56" s="247">
        <v>0</v>
      </c>
      <c r="ALC56" s="247"/>
      <c r="ALD56" s="247"/>
      <c r="ALE56" s="247"/>
      <c r="ALF56" s="247"/>
      <c r="ALG56" s="247"/>
      <c r="ALH56" s="247"/>
      <c r="ALI56" s="247"/>
      <c r="ALJ56" s="247"/>
      <c r="ALK56" s="247"/>
      <c r="ALL56" s="247"/>
      <c r="ALM56" s="247">
        <v>0</v>
      </c>
      <c r="ALN56" s="247"/>
      <c r="ALO56" s="247"/>
      <c r="ALP56" s="247"/>
      <c r="ALQ56" s="247"/>
      <c r="ALR56" s="247"/>
      <c r="ALS56" s="247"/>
      <c r="ALT56" s="247"/>
      <c r="ALU56" s="247"/>
      <c r="ALV56" s="247"/>
      <c r="ALW56" s="247"/>
      <c r="ALX56" s="247"/>
      <c r="ALY56" s="247"/>
      <c r="ALZ56" s="247"/>
      <c r="AMA56" s="247"/>
      <c r="AMB56" s="247">
        <v>0</v>
      </c>
      <c r="AMC56" s="247"/>
      <c r="AMD56" s="247"/>
      <c r="AME56" s="247"/>
      <c r="AMF56" s="247"/>
      <c r="AMG56" s="247"/>
      <c r="AMH56" s="247"/>
      <c r="AMI56" s="247"/>
      <c r="AMJ56" s="247"/>
      <c r="AMK56" s="247"/>
      <c r="AML56" s="247"/>
      <c r="AMM56" s="247">
        <v>0</v>
      </c>
      <c r="AMN56" s="247"/>
      <c r="AMO56" s="247"/>
      <c r="AMP56" s="247"/>
      <c r="AMQ56" s="247"/>
      <c r="AMR56" s="247"/>
      <c r="AMS56" s="247"/>
      <c r="AMT56" s="247"/>
      <c r="AMU56" s="247"/>
      <c r="AMV56" s="247"/>
      <c r="AMW56" s="247"/>
      <c r="AMX56" s="247"/>
      <c r="AMY56" s="247"/>
      <c r="AMZ56" s="247"/>
      <c r="ANA56" s="248"/>
      <c r="ANB56" s="247">
        <v>0</v>
      </c>
      <c r="ANC56" s="247"/>
      <c r="AND56" s="247"/>
      <c r="ANE56" s="247"/>
      <c r="ANF56" s="247"/>
      <c r="ANG56" s="247"/>
      <c r="ANH56" s="247"/>
      <c r="ANI56" s="247"/>
      <c r="ANJ56" s="247"/>
      <c r="ANK56" s="247"/>
      <c r="ANL56" s="247"/>
      <c r="ANM56" s="247">
        <v>0</v>
      </c>
      <c r="ANN56" s="247"/>
      <c r="ANO56" s="247"/>
      <c r="ANP56" s="247"/>
      <c r="ANQ56" s="247"/>
      <c r="ANR56" s="247"/>
      <c r="ANS56" s="247"/>
      <c r="ANT56" s="247"/>
      <c r="ANU56" s="247"/>
      <c r="ANV56" s="247"/>
      <c r="ANW56" s="247"/>
      <c r="ANX56" s="247"/>
      <c r="ANY56" s="247"/>
      <c r="ANZ56" s="247"/>
      <c r="AOA56" s="247"/>
      <c r="AOB56" s="247">
        <v>0</v>
      </c>
      <c r="AOC56" s="247"/>
      <c r="AOD56" s="247"/>
      <c r="AOE56" s="247"/>
      <c r="AOF56" s="247"/>
      <c r="AOG56" s="247"/>
      <c r="AOH56" s="247"/>
      <c r="AOI56" s="247"/>
      <c r="AOJ56" s="247"/>
      <c r="AOK56" s="247"/>
      <c r="AOL56" s="247"/>
      <c r="AOM56" s="247">
        <v>0</v>
      </c>
      <c r="AON56" s="247"/>
      <c r="AOO56" s="247"/>
      <c r="AOP56" s="247"/>
      <c r="AOQ56" s="247"/>
      <c r="AOR56" s="247"/>
      <c r="AOS56" s="247"/>
      <c r="AOT56" s="247"/>
      <c r="AOU56" s="247"/>
      <c r="AOV56" s="247"/>
      <c r="AOW56" s="247"/>
      <c r="AOX56" s="247"/>
      <c r="AOY56" s="247"/>
      <c r="AOZ56" s="247"/>
      <c r="APA56" s="248"/>
      <c r="APB56" s="247">
        <v>0</v>
      </c>
      <c r="APC56" s="247"/>
      <c r="APD56" s="247"/>
      <c r="APE56" s="247"/>
      <c r="APF56" s="247"/>
      <c r="APG56" s="247"/>
      <c r="APH56" s="247"/>
      <c r="API56" s="247"/>
      <c r="APJ56" s="247"/>
      <c r="APK56" s="247"/>
      <c r="APL56" s="247"/>
      <c r="APM56" s="247">
        <v>0</v>
      </c>
      <c r="APN56" s="247"/>
      <c r="APO56" s="247"/>
      <c r="APP56" s="247"/>
      <c r="APQ56" s="247"/>
      <c r="APR56" s="247"/>
      <c r="APS56" s="247"/>
      <c r="APT56" s="247"/>
      <c r="APU56" s="247"/>
      <c r="APV56" s="247"/>
      <c r="APW56" s="247"/>
      <c r="APX56" s="247"/>
      <c r="APY56" s="247"/>
      <c r="APZ56" s="247"/>
      <c r="AQA56" s="247"/>
      <c r="AQB56" s="247">
        <v>0</v>
      </c>
      <c r="AQC56" s="247"/>
      <c r="AQD56" s="247"/>
      <c r="AQE56" s="247"/>
      <c r="AQF56" s="247"/>
      <c r="AQG56" s="247"/>
      <c r="AQH56" s="247"/>
      <c r="AQI56" s="247"/>
      <c r="AQJ56" s="247"/>
      <c r="AQK56" s="247"/>
      <c r="AQL56" s="247"/>
      <c r="AQM56" s="247">
        <v>0</v>
      </c>
      <c r="AQN56" s="247"/>
      <c r="AQO56" s="247"/>
      <c r="AQP56" s="247"/>
      <c r="AQQ56" s="247"/>
      <c r="AQR56" s="247"/>
      <c r="AQS56" s="247"/>
      <c r="AQT56" s="247"/>
      <c r="AQU56" s="247"/>
      <c r="AQV56" s="247"/>
      <c r="AQW56" s="247"/>
      <c r="AQX56" s="247"/>
      <c r="AQY56" s="247"/>
      <c r="AQZ56" s="247"/>
      <c r="ARA56" s="248"/>
      <c r="ARB56" s="247">
        <v>0</v>
      </c>
      <c r="ARC56" s="247"/>
      <c r="ARD56" s="247"/>
      <c r="ARE56" s="247"/>
      <c r="ARF56" s="247"/>
      <c r="ARG56" s="247"/>
      <c r="ARH56" s="247"/>
      <c r="ARI56" s="247"/>
      <c r="ARJ56" s="247"/>
      <c r="ARK56" s="247"/>
      <c r="ARL56" s="247"/>
      <c r="ARM56" s="247">
        <v>0</v>
      </c>
      <c r="ARN56" s="247"/>
      <c r="ARO56" s="247"/>
      <c r="ARP56" s="247"/>
      <c r="ARQ56" s="247"/>
      <c r="ARR56" s="247"/>
      <c r="ARS56" s="247"/>
      <c r="ART56" s="247"/>
      <c r="ARU56" s="247"/>
      <c r="ARV56" s="247"/>
      <c r="ARW56" s="247"/>
      <c r="ARX56" s="247"/>
      <c r="ARY56" s="247"/>
      <c r="ARZ56" s="247"/>
      <c r="ASA56" s="247"/>
      <c r="ASB56" s="247">
        <v>0</v>
      </c>
      <c r="ASC56" s="247"/>
      <c r="ASD56" s="247"/>
      <c r="ASE56" s="247"/>
      <c r="ASF56" s="247"/>
      <c r="ASG56" s="247"/>
      <c r="ASH56" s="247"/>
      <c r="ASI56" s="247"/>
      <c r="ASJ56" s="247"/>
      <c r="ASK56" s="247"/>
      <c r="ASL56" s="247"/>
      <c r="ASM56" s="247">
        <v>0</v>
      </c>
      <c r="ASN56" s="247"/>
      <c r="ASO56" s="247"/>
      <c r="ASP56" s="247"/>
      <c r="ASQ56" s="247"/>
      <c r="ASR56" s="247"/>
      <c r="ASS56" s="247"/>
      <c r="AST56" s="247"/>
      <c r="ASU56" s="247"/>
      <c r="ASV56" s="247"/>
      <c r="ASW56" s="247"/>
      <c r="ASX56" s="247"/>
      <c r="ASY56" s="247"/>
      <c r="ASZ56" s="247"/>
      <c r="ATA56" s="248"/>
      <c r="ATB56" s="247">
        <v>0</v>
      </c>
      <c r="ATC56" s="247"/>
      <c r="ATD56" s="247"/>
      <c r="ATE56" s="247"/>
      <c r="ATF56" s="247"/>
      <c r="ATG56" s="247"/>
      <c r="ATH56" s="247"/>
      <c r="ATI56" s="247"/>
      <c r="ATJ56" s="247"/>
      <c r="ATK56" s="247"/>
      <c r="ATL56" s="247"/>
      <c r="ATM56" s="247">
        <v>7200</v>
      </c>
      <c r="ATN56" s="247"/>
      <c r="ATO56" s="247"/>
      <c r="ATP56" s="247"/>
      <c r="ATQ56" s="247"/>
      <c r="ATR56" s="247"/>
      <c r="ATS56" s="247"/>
      <c r="ATT56" s="247"/>
      <c r="ATU56" s="247"/>
      <c r="ATV56" s="247"/>
      <c r="ATW56" s="247"/>
      <c r="ATX56" s="247"/>
      <c r="ATY56" s="247"/>
      <c r="ATZ56" s="247"/>
      <c r="AUA56" s="247"/>
      <c r="AUB56" s="247">
        <v>0</v>
      </c>
      <c r="AUC56" s="247"/>
      <c r="AUD56" s="247"/>
      <c r="AUE56" s="247"/>
      <c r="AUF56" s="247"/>
      <c r="AUG56" s="247"/>
      <c r="AUH56" s="247"/>
      <c r="AUI56" s="247"/>
      <c r="AUJ56" s="247"/>
      <c r="AUK56" s="247"/>
      <c r="AUL56" s="247"/>
      <c r="AUM56" s="247">
        <v>7200</v>
      </c>
      <c r="AUN56" s="247"/>
      <c r="AUO56" s="247"/>
      <c r="AUP56" s="247"/>
      <c r="AUQ56" s="247"/>
      <c r="AUR56" s="247"/>
      <c r="AUS56" s="247"/>
      <c r="AUT56" s="247"/>
      <c r="AUU56" s="247"/>
      <c r="AUV56" s="247"/>
      <c r="AUW56" s="247"/>
      <c r="AUX56" s="247"/>
      <c r="AUY56" s="247"/>
      <c r="AUZ56" s="247"/>
      <c r="AVA56" s="248"/>
      <c r="AVB56" s="247">
        <v>24436.73</v>
      </c>
      <c r="AVC56" s="247"/>
      <c r="AVD56" s="247"/>
      <c r="AVE56" s="247"/>
      <c r="AVF56" s="247"/>
      <c r="AVG56" s="247"/>
      <c r="AVH56" s="247"/>
      <c r="AVI56" s="247"/>
      <c r="AVJ56" s="247"/>
      <c r="AVK56" s="247"/>
      <c r="AVL56" s="247"/>
      <c r="AVM56" s="247">
        <v>75676.67</v>
      </c>
      <c r="AVN56" s="247"/>
      <c r="AVO56" s="247"/>
      <c r="AVP56" s="247"/>
      <c r="AVQ56" s="247"/>
      <c r="AVR56" s="247"/>
      <c r="AVS56" s="247"/>
      <c r="AVT56" s="247"/>
      <c r="AVU56" s="247"/>
      <c r="AVV56" s="247"/>
      <c r="AVW56" s="247"/>
      <c r="AVX56" s="247"/>
      <c r="AVY56" s="247"/>
      <c r="AVZ56" s="247"/>
      <c r="AWA56" s="247"/>
      <c r="AWB56" s="247">
        <v>24436.73</v>
      </c>
      <c r="AWC56" s="247"/>
      <c r="AWD56" s="247"/>
      <c r="AWE56" s="247"/>
      <c r="AWF56" s="247"/>
      <c r="AWG56" s="247"/>
      <c r="AWH56" s="247"/>
      <c r="AWI56" s="247"/>
      <c r="AWJ56" s="247"/>
      <c r="AWK56" s="247"/>
      <c r="AWL56" s="247"/>
      <c r="AWM56" s="247">
        <v>75676.67</v>
      </c>
      <c r="AWN56" s="247"/>
      <c r="AWO56" s="247"/>
      <c r="AWP56" s="247"/>
      <c r="AWQ56" s="247"/>
      <c r="AWR56" s="247"/>
      <c r="AWS56" s="247"/>
      <c r="AWT56" s="247"/>
      <c r="AWU56" s="247"/>
      <c r="AWV56" s="247"/>
      <c r="AWW56" s="247"/>
      <c r="AWX56" s="247"/>
      <c r="AWY56" s="247"/>
      <c r="AWZ56" s="247"/>
      <c r="AXA56" s="248"/>
      <c r="AXB56" s="247">
        <v>0</v>
      </c>
      <c r="AXC56" s="247"/>
      <c r="AXD56" s="247"/>
      <c r="AXE56" s="247"/>
      <c r="AXF56" s="247"/>
      <c r="AXG56" s="247"/>
      <c r="AXH56" s="247"/>
      <c r="AXI56" s="247"/>
      <c r="AXJ56" s="247"/>
      <c r="AXK56" s="247"/>
      <c r="AXL56" s="247"/>
      <c r="AXM56" s="247">
        <v>0</v>
      </c>
      <c r="AXN56" s="247"/>
      <c r="AXO56" s="247"/>
      <c r="AXP56" s="247"/>
      <c r="AXQ56" s="247"/>
      <c r="AXR56" s="247"/>
      <c r="AXS56" s="247"/>
      <c r="AXT56" s="247"/>
      <c r="AXU56" s="247"/>
      <c r="AXV56" s="247"/>
      <c r="AXW56" s="247"/>
      <c r="AXX56" s="247"/>
      <c r="AXY56" s="247"/>
      <c r="AXZ56" s="247"/>
      <c r="AYA56" s="247"/>
      <c r="AYB56" s="247">
        <v>0</v>
      </c>
      <c r="AYC56" s="247"/>
      <c r="AYD56" s="247"/>
      <c r="AYE56" s="247"/>
      <c r="AYF56" s="247"/>
      <c r="AYG56" s="247"/>
      <c r="AYH56" s="247"/>
      <c r="AYI56" s="247"/>
      <c r="AYJ56" s="247"/>
      <c r="AYK56" s="247"/>
      <c r="AYL56" s="247"/>
      <c r="AYM56" s="247">
        <v>0</v>
      </c>
      <c r="AYN56" s="247"/>
      <c r="AYO56" s="247"/>
      <c r="AYP56" s="247"/>
      <c r="AYQ56" s="247"/>
      <c r="AYR56" s="247"/>
      <c r="AYS56" s="247"/>
      <c r="AYT56" s="247"/>
      <c r="AYU56" s="247"/>
      <c r="AYV56" s="247"/>
      <c r="AYW56" s="247"/>
      <c r="AYX56" s="247"/>
      <c r="AYY56" s="247"/>
      <c r="AYZ56" s="247"/>
      <c r="AZA56" s="248"/>
      <c r="AZB56" s="247">
        <v>13.1</v>
      </c>
      <c r="AZC56" s="247"/>
      <c r="AZD56" s="247"/>
      <c r="AZE56" s="247"/>
      <c r="AZF56" s="247"/>
      <c r="AZG56" s="247"/>
      <c r="AZH56" s="247"/>
      <c r="AZI56" s="247"/>
      <c r="AZJ56" s="247"/>
      <c r="AZK56" s="247"/>
      <c r="AZL56" s="247"/>
      <c r="AZM56" s="247">
        <v>736088</v>
      </c>
      <c r="AZN56" s="247"/>
      <c r="AZO56" s="247"/>
      <c r="AZP56" s="247"/>
      <c r="AZQ56" s="247"/>
      <c r="AZR56" s="247"/>
      <c r="AZS56" s="247"/>
      <c r="AZT56" s="247"/>
      <c r="AZU56" s="247"/>
      <c r="AZV56" s="247"/>
      <c r="AZW56" s="247"/>
      <c r="AZX56" s="247"/>
      <c r="AZY56" s="247"/>
      <c r="AZZ56" s="247"/>
      <c r="BAA56" s="247"/>
      <c r="BAB56" s="247">
        <v>13.1</v>
      </c>
      <c r="BAC56" s="247"/>
      <c r="BAD56" s="247"/>
      <c r="BAE56" s="247"/>
      <c r="BAF56" s="247"/>
      <c r="BAG56" s="247"/>
      <c r="BAH56" s="247"/>
      <c r="BAI56" s="247"/>
      <c r="BAJ56" s="247"/>
      <c r="BAK56" s="247"/>
      <c r="BAL56" s="247"/>
      <c r="BAM56" s="247">
        <v>736088</v>
      </c>
      <c r="BAN56" s="247"/>
      <c r="BAO56" s="247"/>
      <c r="BAP56" s="247"/>
      <c r="BAQ56" s="247"/>
      <c r="BAR56" s="247"/>
      <c r="BAS56" s="247"/>
      <c r="BAT56" s="247"/>
      <c r="BAU56" s="247"/>
      <c r="BAV56" s="247"/>
      <c r="BAW56" s="247"/>
      <c r="BAX56" s="247"/>
      <c r="BAY56" s="247"/>
      <c r="BAZ56" s="247"/>
      <c r="BBA56" s="248"/>
      <c r="BBB56" s="247">
        <v>0</v>
      </c>
      <c r="BBC56" s="247"/>
      <c r="BBD56" s="247"/>
      <c r="BBE56" s="247"/>
      <c r="BBF56" s="247"/>
      <c r="BBG56" s="247"/>
      <c r="BBH56" s="247"/>
      <c r="BBI56" s="247"/>
      <c r="BBJ56" s="247"/>
      <c r="BBK56" s="247"/>
      <c r="BBL56" s="247"/>
      <c r="BBM56" s="247">
        <v>0</v>
      </c>
      <c r="BBN56" s="247"/>
      <c r="BBO56" s="247"/>
      <c r="BBP56" s="247"/>
      <c r="BBQ56" s="247"/>
      <c r="BBR56" s="247"/>
      <c r="BBS56" s="247"/>
      <c r="BBT56" s="247"/>
      <c r="BBU56" s="247"/>
      <c r="BBV56" s="247"/>
      <c r="BBW56" s="247"/>
      <c r="BBX56" s="247"/>
      <c r="BBY56" s="247"/>
      <c r="BBZ56" s="247"/>
      <c r="BCA56" s="247"/>
      <c r="BCB56" s="247">
        <v>0</v>
      </c>
      <c r="BCC56" s="247"/>
      <c r="BCD56" s="247"/>
      <c r="BCE56" s="247"/>
      <c r="BCF56" s="247"/>
      <c r="BCG56" s="247"/>
      <c r="BCH56" s="247"/>
      <c r="BCI56" s="247"/>
      <c r="BCJ56" s="247"/>
      <c r="BCK56" s="247"/>
      <c r="BCL56" s="247"/>
      <c r="BCM56" s="247">
        <v>0</v>
      </c>
      <c r="BCN56" s="247"/>
      <c r="BCO56" s="247"/>
      <c r="BCP56" s="247"/>
      <c r="BCQ56" s="247"/>
      <c r="BCR56" s="247"/>
      <c r="BCS56" s="247"/>
      <c r="BCT56" s="247"/>
      <c r="BCU56" s="247"/>
      <c r="BCV56" s="247"/>
      <c r="BCW56" s="247"/>
      <c r="BCX56" s="247"/>
      <c r="BCY56" s="247"/>
      <c r="BCZ56" s="247"/>
      <c r="BDA56" s="248"/>
      <c r="BDB56" s="247">
        <v>61.05</v>
      </c>
      <c r="BDC56" s="247"/>
      <c r="BDD56" s="247"/>
      <c r="BDE56" s="247"/>
      <c r="BDF56" s="247"/>
      <c r="BDG56" s="247"/>
      <c r="BDH56" s="247"/>
      <c r="BDI56" s="247"/>
      <c r="BDJ56" s="247"/>
      <c r="BDK56" s="247"/>
      <c r="BDL56" s="247"/>
      <c r="BDM56" s="247">
        <f>164438.95+61.05</f>
        <v>164500</v>
      </c>
      <c r="BDN56" s="247"/>
      <c r="BDO56" s="247"/>
      <c r="BDP56" s="247"/>
      <c r="BDQ56" s="247"/>
      <c r="BDR56" s="247"/>
      <c r="BDS56" s="247"/>
      <c r="BDT56" s="247"/>
      <c r="BDU56" s="247"/>
      <c r="BDV56" s="247"/>
      <c r="BDW56" s="247"/>
      <c r="BDX56" s="247"/>
      <c r="BDY56" s="247"/>
      <c r="BDZ56" s="247"/>
      <c r="BEA56" s="247"/>
      <c r="BEB56" s="247">
        <v>61.05</v>
      </c>
      <c r="BEC56" s="247"/>
      <c r="BED56" s="247"/>
      <c r="BEE56" s="247"/>
      <c r="BEF56" s="247"/>
      <c r="BEG56" s="247"/>
      <c r="BEH56" s="247"/>
      <c r="BEI56" s="247"/>
      <c r="BEJ56" s="247"/>
      <c r="BEK56" s="247"/>
      <c r="BEL56" s="247"/>
      <c r="BEM56" s="247">
        <f>164438.95+61.05</f>
        <v>164500</v>
      </c>
      <c r="BEN56" s="247"/>
      <c r="BEO56" s="247"/>
      <c r="BEP56" s="247"/>
      <c r="BEQ56" s="247"/>
      <c r="BER56" s="247"/>
      <c r="BES56" s="247"/>
      <c r="BET56" s="247"/>
      <c r="BEU56" s="247"/>
      <c r="BEV56" s="247"/>
      <c r="BEW56" s="247"/>
      <c r="BEX56" s="247"/>
      <c r="BEY56" s="247"/>
      <c r="BEZ56" s="247"/>
      <c r="BFA56" s="248"/>
      <c r="BFB56" s="247">
        <v>0</v>
      </c>
      <c r="BFC56" s="247"/>
      <c r="BFD56" s="247"/>
      <c r="BFE56" s="247"/>
      <c r="BFF56" s="247"/>
      <c r="BFG56" s="247"/>
      <c r="BFH56" s="247"/>
      <c r="BFI56" s="247"/>
      <c r="BFJ56" s="247"/>
      <c r="BFK56" s="247"/>
      <c r="BFL56" s="247"/>
      <c r="BFM56" s="247">
        <v>0</v>
      </c>
      <c r="BFN56" s="247"/>
      <c r="BFO56" s="247"/>
      <c r="BFP56" s="247"/>
      <c r="BFQ56" s="247"/>
      <c r="BFR56" s="247"/>
      <c r="BFS56" s="247"/>
      <c r="BFT56" s="247"/>
      <c r="BFU56" s="247"/>
      <c r="BFV56" s="247"/>
      <c r="BFW56" s="247"/>
      <c r="BFX56" s="247"/>
      <c r="BFY56" s="247"/>
      <c r="BFZ56" s="247"/>
      <c r="BGA56" s="247"/>
      <c r="BGB56" s="247">
        <v>0</v>
      </c>
      <c r="BGC56" s="247"/>
      <c r="BGD56" s="247"/>
      <c r="BGE56" s="247"/>
      <c r="BGF56" s="247"/>
      <c r="BGG56" s="247"/>
      <c r="BGH56" s="247"/>
      <c r="BGI56" s="247"/>
      <c r="BGJ56" s="247"/>
      <c r="BGK56" s="247"/>
      <c r="BGL56" s="247"/>
      <c r="BGM56" s="247">
        <v>0</v>
      </c>
      <c r="BGN56" s="247"/>
      <c r="BGO56" s="247"/>
      <c r="BGP56" s="247"/>
      <c r="BGQ56" s="247"/>
      <c r="BGR56" s="247"/>
      <c r="BGS56" s="247"/>
      <c r="BGT56" s="247"/>
      <c r="BGU56" s="247"/>
      <c r="BGV56" s="247"/>
      <c r="BGW56" s="247"/>
      <c r="BGX56" s="247"/>
      <c r="BGY56" s="247"/>
      <c r="BGZ56" s="247"/>
      <c r="BHA56" s="248"/>
      <c r="BHB56" s="247">
        <v>0</v>
      </c>
      <c r="BHC56" s="247"/>
      <c r="BHD56" s="247"/>
      <c r="BHE56" s="247"/>
      <c r="BHF56" s="247"/>
      <c r="BHG56" s="247"/>
      <c r="BHH56" s="247"/>
      <c r="BHI56" s="247"/>
      <c r="BHJ56" s="247"/>
      <c r="BHK56" s="247"/>
      <c r="BHL56" s="247"/>
      <c r="BHM56" s="247">
        <v>0</v>
      </c>
      <c r="BHN56" s="247"/>
      <c r="BHO56" s="247"/>
      <c r="BHP56" s="247"/>
      <c r="BHQ56" s="247"/>
      <c r="BHR56" s="247"/>
      <c r="BHS56" s="247"/>
      <c r="BHT56" s="247"/>
      <c r="BHU56" s="247"/>
      <c r="BHV56" s="247"/>
      <c r="BHW56" s="247"/>
      <c r="BHX56" s="247"/>
      <c r="BHY56" s="247"/>
      <c r="BHZ56" s="247"/>
      <c r="BIA56" s="247"/>
      <c r="BIB56" s="247">
        <v>0</v>
      </c>
      <c r="BIC56" s="247"/>
      <c r="BID56" s="247"/>
      <c r="BIE56" s="247"/>
      <c r="BIF56" s="247"/>
      <c r="BIG56" s="247"/>
      <c r="BIH56" s="247"/>
      <c r="BII56" s="247"/>
      <c r="BIJ56" s="247"/>
      <c r="BIK56" s="247"/>
      <c r="BIL56" s="247"/>
      <c r="BIM56" s="247">
        <v>0</v>
      </c>
      <c r="BIN56" s="247"/>
      <c r="BIO56" s="247"/>
      <c r="BIP56" s="247"/>
      <c r="BIQ56" s="247"/>
      <c r="BIR56" s="247"/>
      <c r="BIS56" s="247"/>
      <c r="BIT56" s="247"/>
      <c r="BIU56" s="247"/>
      <c r="BIV56" s="247"/>
      <c r="BIW56" s="247"/>
      <c r="BIX56" s="247"/>
      <c r="BIY56" s="247"/>
      <c r="BIZ56" s="247"/>
      <c r="BJA56" s="248"/>
      <c r="BJB56" s="247">
        <v>0</v>
      </c>
      <c r="BJC56" s="247"/>
      <c r="BJD56" s="247"/>
      <c r="BJE56" s="247"/>
      <c r="BJF56" s="247"/>
      <c r="BJG56" s="247"/>
      <c r="BJH56" s="247"/>
      <c r="BJI56" s="247"/>
      <c r="BJJ56" s="247"/>
      <c r="BJK56" s="247"/>
      <c r="BJL56" s="247"/>
      <c r="BJM56" s="247">
        <v>0</v>
      </c>
      <c r="BJN56" s="247"/>
      <c r="BJO56" s="247"/>
      <c r="BJP56" s="247"/>
      <c r="BJQ56" s="247"/>
      <c r="BJR56" s="247"/>
      <c r="BJS56" s="247"/>
      <c r="BJT56" s="247"/>
      <c r="BJU56" s="247"/>
      <c r="BJV56" s="247"/>
      <c r="BJW56" s="247"/>
      <c r="BJX56" s="247"/>
      <c r="BJY56" s="247"/>
      <c r="BJZ56" s="247"/>
      <c r="BKA56" s="247"/>
      <c r="BKB56" s="247">
        <v>0</v>
      </c>
      <c r="BKC56" s="247"/>
      <c r="BKD56" s="247"/>
      <c r="BKE56" s="247"/>
      <c r="BKF56" s="247"/>
      <c r="BKG56" s="247"/>
      <c r="BKH56" s="247"/>
      <c r="BKI56" s="247"/>
      <c r="BKJ56" s="247"/>
      <c r="BKK56" s="247"/>
      <c r="BKL56" s="247"/>
      <c r="BKM56" s="247">
        <v>0</v>
      </c>
      <c r="BKN56" s="247"/>
      <c r="BKO56" s="247"/>
      <c r="BKP56" s="247"/>
      <c r="BKQ56" s="247"/>
      <c r="BKR56" s="247"/>
      <c r="BKS56" s="247"/>
      <c r="BKT56" s="247"/>
      <c r="BKU56" s="247"/>
      <c r="BKV56" s="247"/>
      <c r="BKW56" s="247"/>
      <c r="BKX56" s="247"/>
      <c r="BKY56" s="247"/>
      <c r="BKZ56" s="247"/>
      <c r="BLA56" s="248"/>
      <c r="BLB56" s="247">
        <v>0</v>
      </c>
      <c r="BLC56" s="247"/>
      <c r="BLD56" s="247"/>
      <c r="BLE56" s="247"/>
      <c r="BLF56" s="247"/>
      <c r="BLG56" s="247"/>
      <c r="BLH56" s="247"/>
      <c r="BLI56" s="247"/>
      <c r="BLJ56" s="247"/>
      <c r="BLK56" s="247"/>
      <c r="BLL56" s="247"/>
      <c r="BLM56" s="247">
        <v>0</v>
      </c>
      <c r="BLN56" s="247"/>
      <c r="BLO56" s="247"/>
      <c r="BLP56" s="247"/>
      <c r="BLQ56" s="247"/>
      <c r="BLR56" s="247"/>
      <c r="BLS56" s="247"/>
      <c r="BLT56" s="247"/>
      <c r="BLU56" s="247"/>
      <c r="BLV56" s="247"/>
      <c r="BLW56" s="247"/>
      <c r="BLX56" s="247"/>
      <c r="BLY56" s="247"/>
      <c r="BLZ56" s="247"/>
      <c r="BMA56" s="247"/>
      <c r="BMB56" s="247">
        <v>0</v>
      </c>
      <c r="BMC56" s="247"/>
      <c r="BMD56" s="247"/>
      <c r="BME56" s="247"/>
      <c r="BMF56" s="247"/>
      <c r="BMG56" s="247"/>
      <c r="BMH56" s="247"/>
      <c r="BMI56" s="247"/>
      <c r="BMJ56" s="247"/>
      <c r="BMK56" s="247"/>
      <c r="BML56" s="247"/>
      <c r="BMM56" s="247">
        <v>0</v>
      </c>
      <c r="BMN56" s="247"/>
      <c r="BMO56" s="247"/>
      <c r="BMP56" s="247"/>
      <c r="BMQ56" s="247"/>
      <c r="BMR56" s="247"/>
      <c r="BMS56" s="247"/>
      <c r="BMT56" s="247"/>
      <c r="BMU56" s="247"/>
      <c r="BMV56" s="247"/>
      <c r="BMW56" s="247"/>
      <c r="BMX56" s="247"/>
      <c r="BMY56" s="247"/>
      <c r="BMZ56" s="247"/>
      <c r="BNA56" s="248"/>
      <c r="BNB56" s="31"/>
      <c r="BNC56" s="31"/>
      <c r="BND56" s="31"/>
      <c r="BNE56" s="31"/>
      <c r="BNF56" s="31"/>
      <c r="BNG56" s="31"/>
      <c r="BNH56" s="31"/>
      <c r="BNI56" s="31"/>
      <c r="BNJ56" s="31"/>
      <c r="BNK56" s="31"/>
      <c r="BNL56" s="31"/>
      <c r="BNM56" s="31"/>
      <c r="BNN56" s="31"/>
      <c r="BNO56" s="31"/>
      <c r="BNP56" s="31"/>
      <c r="BNQ56" s="31"/>
      <c r="BNR56" s="31"/>
      <c r="BNS56" s="31"/>
      <c r="BNT56" s="31"/>
      <c r="BNU56" s="31"/>
      <c r="BNV56" s="31"/>
      <c r="BNW56" s="31"/>
      <c r="BNX56" s="31"/>
      <c r="BNY56" s="31"/>
      <c r="BNZ56" s="31"/>
      <c r="BOA56" s="31"/>
      <c r="BOB56" s="31"/>
      <c r="BOC56" s="31"/>
      <c r="BOD56" s="31"/>
      <c r="BOE56" s="31"/>
      <c r="BOF56" s="31"/>
      <c r="BOG56" s="31"/>
      <c r="BOH56" s="31"/>
      <c r="BOI56" s="31"/>
      <c r="BOJ56" s="31"/>
      <c r="BOK56" s="31"/>
      <c r="BOL56" s="31"/>
      <c r="BOM56" s="31"/>
      <c r="BON56" s="31"/>
      <c r="BOO56" s="31"/>
      <c r="BOP56" s="31"/>
      <c r="BOQ56" s="31"/>
      <c r="BOR56" s="31"/>
      <c r="BOS56" s="31"/>
      <c r="BOT56" s="31"/>
      <c r="BOU56" s="31"/>
      <c r="BOV56" s="31"/>
      <c r="BOW56" s="31"/>
      <c r="BOX56" s="31"/>
      <c r="BOY56" s="31"/>
      <c r="BOZ56" s="31"/>
      <c r="BPA56" s="31"/>
    </row>
    <row r="57" spans="1:1769" s="21" customFormat="1" ht="12.75" customHeight="1">
      <c r="A57" s="249" t="s">
        <v>51</v>
      </c>
      <c r="B57" s="249"/>
      <c r="C57" s="249"/>
      <c r="D57" s="249"/>
      <c r="E57" s="249"/>
      <c r="F57" s="249"/>
      <c r="G57" s="249"/>
      <c r="H57" s="249"/>
      <c r="I57" s="249"/>
      <c r="J57" s="249"/>
      <c r="K57" s="249"/>
      <c r="L57" s="249"/>
      <c r="M57" s="249"/>
      <c r="N57" s="249"/>
      <c r="O57" s="249"/>
      <c r="P57" s="249"/>
      <c r="Q57" s="249"/>
      <c r="R57" s="249"/>
      <c r="S57" s="249"/>
      <c r="T57" s="249"/>
      <c r="U57" s="249"/>
      <c r="V57" s="249"/>
      <c r="W57" s="249"/>
      <c r="X57" s="249"/>
      <c r="Y57" s="249"/>
      <c r="Z57" s="249"/>
      <c r="AA57" s="249"/>
      <c r="AB57" s="249"/>
      <c r="AC57" s="249"/>
      <c r="AD57" s="249"/>
      <c r="AE57" s="249"/>
      <c r="AF57" s="249"/>
      <c r="AG57" s="249"/>
      <c r="AH57" s="249"/>
      <c r="AI57" s="249"/>
      <c r="AJ57" s="249"/>
      <c r="AK57" s="249"/>
      <c r="AL57" s="249"/>
      <c r="AM57" s="249"/>
      <c r="AN57" s="249"/>
      <c r="AO57" s="249"/>
      <c r="AP57" s="249"/>
      <c r="AQ57" s="249"/>
      <c r="AR57" s="249"/>
      <c r="AS57" s="250" t="s">
        <v>68</v>
      </c>
      <c r="AT57" s="251"/>
      <c r="AU57" s="251"/>
      <c r="AV57" s="251"/>
      <c r="AW57" s="251"/>
      <c r="AX57" s="251"/>
      <c r="AY57" s="251"/>
      <c r="AZ57" s="251"/>
      <c r="BA57" s="251"/>
      <c r="BB57" s="247">
        <f>BB58+BB60+BB61</f>
        <v>8369626.459999999</v>
      </c>
      <c r="BC57" s="247"/>
      <c r="BD57" s="247"/>
      <c r="BE57" s="247"/>
      <c r="BF57" s="247"/>
      <c r="BG57" s="247"/>
      <c r="BH57" s="247"/>
      <c r="BI57" s="247"/>
      <c r="BJ57" s="247"/>
      <c r="BK57" s="247"/>
      <c r="BL57" s="247"/>
      <c r="BM57" s="247">
        <f>BM58+BM60+BM61</f>
        <v>18168000.240000002</v>
      </c>
      <c r="BN57" s="247"/>
      <c r="BO57" s="247"/>
      <c r="BP57" s="247"/>
      <c r="BQ57" s="247"/>
      <c r="BR57" s="247"/>
      <c r="BS57" s="247"/>
      <c r="BT57" s="247"/>
      <c r="BU57" s="247"/>
      <c r="BV57" s="247"/>
      <c r="BW57" s="247"/>
      <c r="BX57" s="247"/>
      <c r="BY57" s="247"/>
      <c r="BZ57" s="247"/>
      <c r="CA57" s="247"/>
      <c r="CB57" s="247">
        <f>CB58+CB60+CB61</f>
        <v>8369626.459999999</v>
      </c>
      <c r="CC57" s="247"/>
      <c r="CD57" s="247"/>
      <c r="CE57" s="247"/>
      <c r="CF57" s="247"/>
      <c r="CG57" s="247"/>
      <c r="CH57" s="247"/>
      <c r="CI57" s="247"/>
      <c r="CJ57" s="247"/>
      <c r="CK57" s="247"/>
      <c r="CL57" s="247"/>
      <c r="CM57" s="247">
        <f>CM58+CM60+CM61</f>
        <v>18168000.240000002</v>
      </c>
      <c r="CN57" s="247"/>
      <c r="CO57" s="247"/>
      <c r="CP57" s="247"/>
      <c r="CQ57" s="247"/>
      <c r="CR57" s="247"/>
      <c r="CS57" s="247"/>
      <c r="CT57" s="247"/>
      <c r="CU57" s="247"/>
      <c r="CV57" s="247"/>
      <c r="CW57" s="247"/>
      <c r="CX57" s="247"/>
      <c r="CY57" s="247"/>
      <c r="CZ57" s="247"/>
      <c r="DA57" s="248"/>
      <c r="DB57" s="247">
        <f>DB58+DB60+DB61</f>
        <v>293598.64</v>
      </c>
      <c r="DC57" s="247"/>
      <c r="DD57" s="247"/>
      <c r="DE57" s="247"/>
      <c r="DF57" s="247"/>
      <c r="DG57" s="247"/>
      <c r="DH57" s="247"/>
      <c r="DI57" s="247"/>
      <c r="DJ57" s="247"/>
      <c r="DK57" s="247"/>
      <c r="DL57" s="247"/>
      <c r="DM57" s="247">
        <f>DM58+DM60+DM61</f>
        <v>582900</v>
      </c>
      <c r="DN57" s="247"/>
      <c r="DO57" s="247"/>
      <c r="DP57" s="247"/>
      <c r="DQ57" s="247"/>
      <c r="DR57" s="247"/>
      <c r="DS57" s="247"/>
      <c r="DT57" s="247"/>
      <c r="DU57" s="247"/>
      <c r="DV57" s="247"/>
      <c r="DW57" s="247"/>
      <c r="DX57" s="247"/>
      <c r="DY57" s="247"/>
      <c r="DZ57" s="247"/>
      <c r="EA57" s="247"/>
      <c r="EB57" s="247">
        <f>EB58+EB60+EB61</f>
        <v>293598.64</v>
      </c>
      <c r="EC57" s="247"/>
      <c r="ED57" s="247"/>
      <c r="EE57" s="247"/>
      <c r="EF57" s="247"/>
      <c r="EG57" s="247"/>
      <c r="EH57" s="247"/>
      <c r="EI57" s="247"/>
      <c r="EJ57" s="247"/>
      <c r="EK57" s="247"/>
      <c r="EL57" s="247"/>
      <c r="EM57" s="247">
        <f>EM58+EM60+EM61</f>
        <v>582900</v>
      </c>
      <c r="EN57" s="247"/>
      <c r="EO57" s="247"/>
      <c r="EP57" s="247"/>
      <c r="EQ57" s="247"/>
      <c r="ER57" s="247"/>
      <c r="ES57" s="247"/>
      <c r="ET57" s="247"/>
      <c r="EU57" s="247"/>
      <c r="EV57" s="247"/>
      <c r="EW57" s="247"/>
      <c r="EX57" s="247"/>
      <c r="EY57" s="247"/>
      <c r="EZ57" s="247"/>
      <c r="FA57" s="248"/>
      <c r="FB57" s="247">
        <f>FB58+FB60+FB61</f>
        <v>546230.49</v>
      </c>
      <c r="FC57" s="247"/>
      <c r="FD57" s="247"/>
      <c r="FE57" s="247"/>
      <c r="FF57" s="247"/>
      <c r="FG57" s="247"/>
      <c r="FH57" s="247"/>
      <c r="FI57" s="247"/>
      <c r="FJ57" s="247"/>
      <c r="FK57" s="247"/>
      <c r="FL57" s="247"/>
      <c r="FM57" s="247">
        <f>FM58+FM60+FM61</f>
        <v>907111.1</v>
      </c>
      <c r="FN57" s="247"/>
      <c r="FO57" s="247"/>
      <c r="FP57" s="247"/>
      <c r="FQ57" s="247"/>
      <c r="FR57" s="247"/>
      <c r="FS57" s="247"/>
      <c r="FT57" s="247"/>
      <c r="FU57" s="247"/>
      <c r="FV57" s="247"/>
      <c r="FW57" s="247"/>
      <c r="FX57" s="247"/>
      <c r="FY57" s="247"/>
      <c r="FZ57" s="247"/>
      <c r="GA57" s="247"/>
      <c r="GB57" s="247">
        <f>GB58+GB60+GB61</f>
        <v>546230.49</v>
      </c>
      <c r="GC57" s="247"/>
      <c r="GD57" s="247"/>
      <c r="GE57" s="247"/>
      <c r="GF57" s="247"/>
      <c r="GG57" s="247"/>
      <c r="GH57" s="247"/>
      <c r="GI57" s="247"/>
      <c r="GJ57" s="247"/>
      <c r="GK57" s="247"/>
      <c r="GL57" s="247"/>
      <c r="GM57" s="247">
        <f>GM58+GM60+GM61</f>
        <v>907111.1</v>
      </c>
      <c r="GN57" s="247"/>
      <c r="GO57" s="247"/>
      <c r="GP57" s="247"/>
      <c r="GQ57" s="247"/>
      <c r="GR57" s="247"/>
      <c r="GS57" s="247"/>
      <c r="GT57" s="247"/>
      <c r="GU57" s="247"/>
      <c r="GV57" s="247"/>
      <c r="GW57" s="247"/>
      <c r="GX57" s="247"/>
      <c r="GY57" s="247"/>
      <c r="GZ57" s="247"/>
      <c r="HA57" s="248"/>
      <c r="HB57" s="247">
        <f>HB58+HB60+HB61</f>
        <v>290584</v>
      </c>
      <c r="HC57" s="247"/>
      <c r="HD57" s="247"/>
      <c r="HE57" s="247"/>
      <c r="HF57" s="247"/>
      <c r="HG57" s="247"/>
      <c r="HH57" s="247"/>
      <c r="HI57" s="247"/>
      <c r="HJ57" s="247"/>
      <c r="HK57" s="247"/>
      <c r="HL57" s="247"/>
      <c r="HM57" s="247">
        <f>HM58+HM60+HM61</f>
        <v>592000</v>
      </c>
      <c r="HN57" s="247"/>
      <c r="HO57" s="247"/>
      <c r="HP57" s="247"/>
      <c r="HQ57" s="247"/>
      <c r="HR57" s="247"/>
      <c r="HS57" s="247"/>
      <c r="HT57" s="247"/>
      <c r="HU57" s="247"/>
      <c r="HV57" s="247"/>
      <c r="HW57" s="247"/>
      <c r="HX57" s="247"/>
      <c r="HY57" s="247"/>
      <c r="HZ57" s="247"/>
      <c r="IA57" s="247"/>
      <c r="IB57" s="247">
        <f>IB58+IB60+IB61</f>
        <v>290584</v>
      </c>
      <c r="IC57" s="247"/>
      <c r="ID57" s="247"/>
      <c r="IE57" s="247"/>
      <c r="IF57" s="247"/>
      <c r="IG57" s="247"/>
      <c r="IH57" s="247"/>
      <c r="II57" s="247"/>
      <c r="IJ57" s="247"/>
      <c r="IK57" s="247"/>
      <c r="IL57" s="247"/>
      <c r="IM57" s="247">
        <f>IM58+IM60+IM61</f>
        <v>592000</v>
      </c>
      <c r="IN57" s="247"/>
      <c r="IO57" s="247"/>
      <c r="IP57" s="247"/>
      <c r="IQ57" s="247"/>
      <c r="IR57" s="247"/>
      <c r="IS57" s="247"/>
      <c r="IT57" s="247"/>
      <c r="IU57" s="247"/>
      <c r="IV57" s="247"/>
      <c r="IW57" s="247"/>
      <c r="IX57" s="247"/>
      <c r="IY57" s="247"/>
      <c r="IZ57" s="247"/>
      <c r="JA57" s="248"/>
      <c r="JB57" s="247">
        <f>JB58+JB60+JB61</f>
        <v>71160</v>
      </c>
      <c r="JC57" s="247"/>
      <c r="JD57" s="247"/>
      <c r="JE57" s="247"/>
      <c r="JF57" s="247"/>
      <c r="JG57" s="247"/>
      <c r="JH57" s="247"/>
      <c r="JI57" s="247"/>
      <c r="JJ57" s="247"/>
      <c r="JK57" s="247"/>
      <c r="JL57" s="247"/>
      <c r="JM57" s="247">
        <f>JM58+JM60+JM61</f>
        <v>396091.15</v>
      </c>
      <c r="JN57" s="247"/>
      <c r="JO57" s="247"/>
      <c r="JP57" s="247"/>
      <c r="JQ57" s="247"/>
      <c r="JR57" s="247"/>
      <c r="JS57" s="247"/>
      <c r="JT57" s="247"/>
      <c r="JU57" s="247"/>
      <c r="JV57" s="247"/>
      <c r="JW57" s="247"/>
      <c r="JX57" s="247"/>
      <c r="JY57" s="247"/>
      <c r="JZ57" s="247"/>
      <c r="KA57" s="247"/>
      <c r="KB57" s="247">
        <f>KB58+KB60+KB61</f>
        <v>71160</v>
      </c>
      <c r="KC57" s="247"/>
      <c r="KD57" s="247"/>
      <c r="KE57" s="247"/>
      <c r="KF57" s="247"/>
      <c r="KG57" s="247"/>
      <c r="KH57" s="247"/>
      <c r="KI57" s="247"/>
      <c r="KJ57" s="247"/>
      <c r="KK57" s="247"/>
      <c r="KL57" s="247"/>
      <c r="KM57" s="247">
        <f>KM58+KM60+KM61</f>
        <v>396091.15</v>
      </c>
      <c r="KN57" s="247"/>
      <c r="KO57" s="247"/>
      <c r="KP57" s="247"/>
      <c r="KQ57" s="247"/>
      <c r="KR57" s="247"/>
      <c r="KS57" s="247"/>
      <c r="KT57" s="247"/>
      <c r="KU57" s="247"/>
      <c r="KV57" s="247"/>
      <c r="KW57" s="247"/>
      <c r="KX57" s="247"/>
      <c r="KY57" s="247"/>
      <c r="KZ57" s="247"/>
      <c r="LA57" s="248"/>
      <c r="LB57" s="247">
        <f>LB58+LB60+LB61</f>
        <v>335805.4</v>
      </c>
      <c r="LC57" s="247"/>
      <c r="LD57" s="247"/>
      <c r="LE57" s="247"/>
      <c r="LF57" s="247"/>
      <c r="LG57" s="247"/>
      <c r="LH57" s="247"/>
      <c r="LI57" s="247"/>
      <c r="LJ57" s="247"/>
      <c r="LK57" s="247"/>
      <c r="LL57" s="247"/>
      <c r="LM57" s="247">
        <f>LM58+LM60+LM61</f>
        <v>1319515.69</v>
      </c>
      <c r="LN57" s="247"/>
      <c r="LO57" s="247"/>
      <c r="LP57" s="247"/>
      <c r="LQ57" s="247"/>
      <c r="LR57" s="247"/>
      <c r="LS57" s="247"/>
      <c r="LT57" s="247"/>
      <c r="LU57" s="247"/>
      <c r="LV57" s="247"/>
      <c r="LW57" s="247"/>
      <c r="LX57" s="247"/>
      <c r="LY57" s="247"/>
      <c r="LZ57" s="247"/>
      <c r="MA57" s="247"/>
      <c r="MB57" s="247">
        <f>MB58+MB60+MB61</f>
        <v>335805.4</v>
      </c>
      <c r="MC57" s="247"/>
      <c r="MD57" s="247"/>
      <c r="ME57" s="247"/>
      <c r="MF57" s="247"/>
      <c r="MG57" s="247"/>
      <c r="MH57" s="247"/>
      <c r="MI57" s="247"/>
      <c r="MJ57" s="247"/>
      <c r="MK57" s="247"/>
      <c r="ML57" s="247"/>
      <c r="MM57" s="247">
        <f>MM58+MM60+MM61</f>
        <v>1319515.69</v>
      </c>
      <c r="MN57" s="247"/>
      <c r="MO57" s="247"/>
      <c r="MP57" s="247"/>
      <c r="MQ57" s="247"/>
      <c r="MR57" s="247"/>
      <c r="MS57" s="247"/>
      <c r="MT57" s="247"/>
      <c r="MU57" s="247"/>
      <c r="MV57" s="247"/>
      <c r="MW57" s="247"/>
      <c r="MX57" s="247"/>
      <c r="MY57" s="247"/>
      <c r="MZ57" s="247"/>
      <c r="NA57" s="248"/>
      <c r="NB57" s="247">
        <f>NB58+NB60+NB61</f>
        <v>0</v>
      </c>
      <c r="NC57" s="247"/>
      <c r="ND57" s="247"/>
      <c r="NE57" s="247"/>
      <c r="NF57" s="247"/>
      <c r="NG57" s="247"/>
      <c r="NH57" s="247"/>
      <c r="NI57" s="247"/>
      <c r="NJ57" s="247"/>
      <c r="NK57" s="247"/>
      <c r="NL57" s="247"/>
      <c r="NM57" s="247">
        <f>NM58+NM60+NM61</f>
        <v>58000</v>
      </c>
      <c r="NN57" s="247"/>
      <c r="NO57" s="247"/>
      <c r="NP57" s="247"/>
      <c r="NQ57" s="247"/>
      <c r="NR57" s="247"/>
      <c r="NS57" s="247"/>
      <c r="NT57" s="247"/>
      <c r="NU57" s="247"/>
      <c r="NV57" s="247"/>
      <c r="NW57" s="247"/>
      <c r="NX57" s="247"/>
      <c r="NY57" s="247"/>
      <c r="NZ57" s="247"/>
      <c r="OA57" s="247"/>
      <c r="OB57" s="247">
        <f>OB58+OB60+OB61</f>
        <v>0</v>
      </c>
      <c r="OC57" s="247"/>
      <c r="OD57" s="247"/>
      <c r="OE57" s="247"/>
      <c r="OF57" s="247"/>
      <c r="OG57" s="247"/>
      <c r="OH57" s="247"/>
      <c r="OI57" s="247"/>
      <c r="OJ57" s="247"/>
      <c r="OK57" s="247"/>
      <c r="OL57" s="247"/>
      <c r="OM57" s="247">
        <f>OM58+OM60+OM61</f>
        <v>58000</v>
      </c>
      <c r="ON57" s="247"/>
      <c r="OO57" s="247"/>
      <c r="OP57" s="247"/>
      <c r="OQ57" s="247"/>
      <c r="OR57" s="247"/>
      <c r="OS57" s="247"/>
      <c r="OT57" s="247"/>
      <c r="OU57" s="247"/>
      <c r="OV57" s="247"/>
      <c r="OW57" s="247"/>
      <c r="OX57" s="247"/>
      <c r="OY57" s="247"/>
      <c r="OZ57" s="247"/>
      <c r="PA57" s="248"/>
      <c r="PB57" s="247">
        <f>PB58+PB60+PB61</f>
        <v>86573</v>
      </c>
      <c r="PC57" s="247"/>
      <c r="PD57" s="247"/>
      <c r="PE57" s="247"/>
      <c r="PF57" s="247"/>
      <c r="PG57" s="247"/>
      <c r="PH57" s="247"/>
      <c r="PI57" s="247"/>
      <c r="PJ57" s="247"/>
      <c r="PK57" s="247"/>
      <c r="PL57" s="247"/>
      <c r="PM57" s="247">
        <f>PM58+PM60+PM61</f>
        <v>427500</v>
      </c>
      <c r="PN57" s="247"/>
      <c r="PO57" s="247"/>
      <c r="PP57" s="247"/>
      <c r="PQ57" s="247"/>
      <c r="PR57" s="247"/>
      <c r="PS57" s="247"/>
      <c r="PT57" s="247"/>
      <c r="PU57" s="247"/>
      <c r="PV57" s="247"/>
      <c r="PW57" s="247"/>
      <c r="PX57" s="247"/>
      <c r="PY57" s="247"/>
      <c r="PZ57" s="247"/>
      <c r="QA57" s="247"/>
      <c r="QB57" s="247">
        <f>QB58+QB60+QB61</f>
        <v>86573</v>
      </c>
      <c r="QC57" s="247"/>
      <c r="QD57" s="247"/>
      <c r="QE57" s="247"/>
      <c r="QF57" s="247"/>
      <c r="QG57" s="247"/>
      <c r="QH57" s="247"/>
      <c r="QI57" s="247"/>
      <c r="QJ57" s="247"/>
      <c r="QK57" s="247"/>
      <c r="QL57" s="247"/>
      <c r="QM57" s="247">
        <f>QM58+QM60+QM61</f>
        <v>427500</v>
      </c>
      <c r="QN57" s="247"/>
      <c r="QO57" s="247"/>
      <c r="QP57" s="247"/>
      <c r="QQ57" s="247"/>
      <c r="QR57" s="247"/>
      <c r="QS57" s="247"/>
      <c r="QT57" s="247"/>
      <c r="QU57" s="247"/>
      <c r="QV57" s="247"/>
      <c r="QW57" s="247"/>
      <c r="QX57" s="247"/>
      <c r="QY57" s="247"/>
      <c r="QZ57" s="247"/>
      <c r="RA57" s="248"/>
      <c r="RB57" s="247">
        <f>RB58+RB60+RB61</f>
        <v>727725.29</v>
      </c>
      <c r="RC57" s="247"/>
      <c r="RD57" s="247"/>
      <c r="RE57" s="247"/>
      <c r="RF57" s="247"/>
      <c r="RG57" s="247"/>
      <c r="RH57" s="247"/>
      <c r="RI57" s="247"/>
      <c r="RJ57" s="247"/>
      <c r="RK57" s="247"/>
      <c r="RL57" s="247"/>
      <c r="RM57" s="247">
        <f>RM58+RM60+RM61</f>
        <v>1298000</v>
      </c>
      <c r="RN57" s="247"/>
      <c r="RO57" s="247"/>
      <c r="RP57" s="247"/>
      <c r="RQ57" s="247"/>
      <c r="RR57" s="247"/>
      <c r="RS57" s="247"/>
      <c r="RT57" s="247"/>
      <c r="RU57" s="247"/>
      <c r="RV57" s="247"/>
      <c r="RW57" s="247"/>
      <c r="RX57" s="247"/>
      <c r="RY57" s="247"/>
      <c r="RZ57" s="247"/>
      <c r="SA57" s="247"/>
      <c r="SB57" s="247">
        <f>SB58+SB60+SB61</f>
        <v>727725.29</v>
      </c>
      <c r="SC57" s="247"/>
      <c r="SD57" s="247"/>
      <c r="SE57" s="247"/>
      <c r="SF57" s="247"/>
      <c r="SG57" s="247"/>
      <c r="SH57" s="247"/>
      <c r="SI57" s="247"/>
      <c r="SJ57" s="247"/>
      <c r="SK57" s="247"/>
      <c r="SL57" s="247"/>
      <c r="SM57" s="247">
        <f>SM58+SM60+SM61</f>
        <v>1298000</v>
      </c>
      <c r="SN57" s="247"/>
      <c r="SO57" s="247"/>
      <c r="SP57" s="247"/>
      <c r="SQ57" s="247"/>
      <c r="SR57" s="247"/>
      <c r="SS57" s="247"/>
      <c r="ST57" s="247"/>
      <c r="SU57" s="247"/>
      <c r="SV57" s="247"/>
      <c r="SW57" s="247"/>
      <c r="SX57" s="247"/>
      <c r="SY57" s="247"/>
      <c r="SZ57" s="247"/>
      <c r="TA57" s="248"/>
      <c r="TB57" s="247">
        <f>TB58+TB60+TB61</f>
        <v>348144.63</v>
      </c>
      <c r="TC57" s="247"/>
      <c r="TD57" s="247"/>
      <c r="TE57" s="247"/>
      <c r="TF57" s="247"/>
      <c r="TG57" s="247"/>
      <c r="TH57" s="247"/>
      <c r="TI57" s="247"/>
      <c r="TJ57" s="247"/>
      <c r="TK57" s="247"/>
      <c r="TL57" s="247"/>
      <c r="TM57" s="247">
        <f>TM58+TM60+TM61</f>
        <v>740082.23</v>
      </c>
      <c r="TN57" s="247"/>
      <c r="TO57" s="247"/>
      <c r="TP57" s="247"/>
      <c r="TQ57" s="247"/>
      <c r="TR57" s="247"/>
      <c r="TS57" s="247"/>
      <c r="TT57" s="247"/>
      <c r="TU57" s="247"/>
      <c r="TV57" s="247"/>
      <c r="TW57" s="247"/>
      <c r="TX57" s="247"/>
      <c r="TY57" s="247"/>
      <c r="TZ57" s="247"/>
      <c r="UA57" s="247"/>
      <c r="UB57" s="247">
        <f>UB58+UB60+UB61</f>
        <v>348144.63</v>
      </c>
      <c r="UC57" s="247"/>
      <c r="UD57" s="247"/>
      <c r="UE57" s="247"/>
      <c r="UF57" s="247"/>
      <c r="UG57" s="247"/>
      <c r="UH57" s="247"/>
      <c r="UI57" s="247"/>
      <c r="UJ57" s="247"/>
      <c r="UK57" s="247"/>
      <c r="UL57" s="247"/>
      <c r="UM57" s="247">
        <f>UM58+UM60+UM61</f>
        <v>740082.23</v>
      </c>
      <c r="UN57" s="247"/>
      <c r="UO57" s="247"/>
      <c r="UP57" s="247"/>
      <c r="UQ57" s="247"/>
      <c r="UR57" s="247"/>
      <c r="US57" s="247"/>
      <c r="UT57" s="247"/>
      <c r="UU57" s="247"/>
      <c r="UV57" s="247"/>
      <c r="UW57" s="247"/>
      <c r="UX57" s="247"/>
      <c r="UY57" s="247"/>
      <c r="UZ57" s="247"/>
      <c r="VA57" s="248"/>
      <c r="VB57" s="247">
        <f>VB58+VB60+VB61</f>
        <v>136711.84</v>
      </c>
      <c r="VC57" s="247"/>
      <c r="VD57" s="247"/>
      <c r="VE57" s="247"/>
      <c r="VF57" s="247"/>
      <c r="VG57" s="247"/>
      <c r="VH57" s="247"/>
      <c r="VI57" s="247"/>
      <c r="VJ57" s="247"/>
      <c r="VK57" s="247"/>
      <c r="VL57" s="247"/>
      <c r="VM57" s="247">
        <f>VM58+VM60+VM61</f>
        <v>418500</v>
      </c>
      <c r="VN57" s="247"/>
      <c r="VO57" s="247"/>
      <c r="VP57" s="247"/>
      <c r="VQ57" s="247"/>
      <c r="VR57" s="247"/>
      <c r="VS57" s="247"/>
      <c r="VT57" s="247"/>
      <c r="VU57" s="247"/>
      <c r="VV57" s="247"/>
      <c r="VW57" s="247"/>
      <c r="VX57" s="247"/>
      <c r="VY57" s="247"/>
      <c r="VZ57" s="247"/>
      <c r="WA57" s="247"/>
      <c r="WB57" s="247">
        <f>WB58+WB60+WB61</f>
        <v>136711.84</v>
      </c>
      <c r="WC57" s="247"/>
      <c r="WD57" s="247"/>
      <c r="WE57" s="247"/>
      <c r="WF57" s="247"/>
      <c r="WG57" s="247"/>
      <c r="WH57" s="247"/>
      <c r="WI57" s="247"/>
      <c r="WJ57" s="247"/>
      <c r="WK57" s="247"/>
      <c r="WL57" s="247"/>
      <c r="WM57" s="247">
        <f>WM58+WM60+WM61</f>
        <v>418500</v>
      </c>
      <c r="WN57" s="247"/>
      <c r="WO57" s="247"/>
      <c r="WP57" s="247"/>
      <c r="WQ57" s="247"/>
      <c r="WR57" s="247"/>
      <c r="WS57" s="247"/>
      <c r="WT57" s="247"/>
      <c r="WU57" s="247"/>
      <c r="WV57" s="247"/>
      <c r="WW57" s="247"/>
      <c r="WX57" s="247"/>
      <c r="WY57" s="247"/>
      <c r="WZ57" s="247"/>
      <c r="XA57" s="248"/>
      <c r="XB57" s="247">
        <f>XB58+XB60+XB61</f>
        <v>328052</v>
      </c>
      <c r="XC57" s="247"/>
      <c r="XD57" s="247"/>
      <c r="XE57" s="247"/>
      <c r="XF57" s="247"/>
      <c r="XG57" s="247"/>
      <c r="XH57" s="247"/>
      <c r="XI57" s="247"/>
      <c r="XJ57" s="247"/>
      <c r="XK57" s="247"/>
      <c r="XL57" s="247"/>
      <c r="XM57" s="247">
        <f>XM58+XM60+XM61</f>
        <v>445200</v>
      </c>
      <c r="XN57" s="247"/>
      <c r="XO57" s="247"/>
      <c r="XP57" s="247"/>
      <c r="XQ57" s="247"/>
      <c r="XR57" s="247"/>
      <c r="XS57" s="247"/>
      <c r="XT57" s="247"/>
      <c r="XU57" s="247"/>
      <c r="XV57" s="247"/>
      <c r="XW57" s="247"/>
      <c r="XX57" s="247"/>
      <c r="XY57" s="247"/>
      <c r="XZ57" s="247"/>
      <c r="YA57" s="247"/>
      <c r="YB57" s="247">
        <f>YB58+YB60+YB61</f>
        <v>328052</v>
      </c>
      <c r="YC57" s="247"/>
      <c r="YD57" s="247"/>
      <c r="YE57" s="247"/>
      <c r="YF57" s="247"/>
      <c r="YG57" s="247"/>
      <c r="YH57" s="247"/>
      <c r="YI57" s="247"/>
      <c r="YJ57" s="247"/>
      <c r="YK57" s="247"/>
      <c r="YL57" s="247"/>
      <c r="YM57" s="247">
        <f>YM58+YM60+YM61</f>
        <v>445200</v>
      </c>
      <c r="YN57" s="247"/>
      <c r="YO57" s="247"/>
      <c r="YP57" s="247"/>
      <c r="YQ57" s="247"/>
      <c r="YR57" s="247"/>
      <c r="YS57" s="247"/>
      <c r="YT57" s="247"/>
      <c r="YU57" s="247"/>
      <c r="YV57" s="247"/>
      <c r="YW57" s="247"/>
      <c r="YX57" s="247"/>
      <c r="YY57" s="247"/>
      <c r="YZ57" s="247"/>
      <c r="ZA57" s="248"/>
      <c r="ZB57" s="247">
        <f>ZB58+ZB60+ZB61</f>
        <v>135100.57999999999</v>
      </c>
      <c r="ZC57" s="247"/>
      <c r="ZD57" s="247"/>
      <c r="ZE57" s="247"/>
      <c r="ZF57" s="247"/>
      <c r="ZG57" s="247"/>
      <c r="ZH57" s="247"/>
      <c r="ZI57" s="247"/>
      <c r="ZJ57" s="247"/>
      <c r="ZK57" s="247"/>
      <c r="ZL57" s="247"/>
      <c r="ZM57" s="247">
        <f>ZM58+ZM60+ZM61</f>
        <v>249940.58</v>
      </c>
      <c r="ZN57" s="247"/>
      <c r="ZO57" s="247"/>
      <c r="ZP57" s="247"/>
      <c r="ZQ57" s="247"/>
      <c r="ZR57" s="247"/>
      <c r="ZS57" s="247"/>
      <c r="ZT57" s="247"/>
      <c r="ZU57" s="247"/>
      <c r="ZV57" s="247"/>
      <c r="ZW57" s="247"/>
      <c r="ZX57" s="247"/>
      <c r="ZY57" s="247"/>
      <c r="ZZ57" s="247"/>
      <c r="AAA57" s="247"/>
      <c r="AAB57" s="247">
        <f>AAB58+AAB60+AAB61</f>
        <v>135100.57999999999</v>
      </c>
      <c r="AAC57" s="247"/>
      <c r="AAD57" s="247"/>
      <c r="AAE57" s="247"/>
      <c r="AAF57" s="247"/>
      <c r="AAG57" s="247"/>
      <c r="AAH57" s="247"/>
      <c r="AAI57" s="247"/>
      <c r="AAJ57" s="247"/>
      <c r="AAK57" s="247"/>
      <c r="AAL57" s="247"/>
      <c r="AAM57" s="247">
        <f>AAM58+AAM60+AAM61</f>
        <v>249940.58</v>
      </c>
      <c r="AAN57" s="247"/>
      <c r="AAO57" s="247"/>
      <c r="AAP57" s="247"/>
      <c r="AAQ57" s="247"/>
      <c r="AAR57" s="247"/>
      <c r="AAS57" s="247"/>
      <c r="AAT57" s="247"/>
      <c r="AAU57" s="247"/>
      <c r="AAV57" s="247"/>
      <c r="AAW57" s="247"/>
      <c r="AAX57" s="247"/>
      <c r="AAY57" s="247"/>
      <c r="AAZ57" s="247"/>
      <c r="ABA57" s="248"/>
      <c r="ABB57" s="247">
        <f>ABB58+ABB60+ABB61</f>
        <v>388256.74</v>
      </c>
      <c r="ABC57" s="247"/>
      <c r="ABD57" s="247"/>
      <c r="ABE57" s="247"/>
      <c r="ABF57" s="247"/>
      <c r="ABG57" s="247"/>
      <c r="ABH57" s="247"/>
      <c r="ABI57" s="247"/>
      <c r="ABJ57" s="247"/>
      <c r="ABK57" s="247"/>
      <c r="ABL57" s="247"/>
      <c r="ABM57" s="247">
        <f>ABM58+ABM60+ABM61</f>
        <v>488145</v>
      </c>
      <c r="ABN57" s="247"/>
      <c r="ABO57" s="247"/>
      <c r="ABP57" s="247"/>
      <c r="ABQ57" s="247"/>
      <c r="ABR57" s="247"/>
      <c r="ABS57" s="247"/>
      <c r="ABT57" s="247"/>
      <c r="ABU57" s="247"/>
      <c r="ABV57" s="247"/>
      <c r="ABW57" s="247"/>
      <c r="ABX57" s="247"/>
      <c r="ABY57" s="247"/>
      <c r="ABZ57" s="247"/>
      <c r="ACA57" s="247"/>
      <c r="ACB57" s="247">
        <f>ACB58+ACB60+ACB61</f>
        <v>388256.74</v>
      </c>
      <c r="ACC57" s="247"/>
      <c r="ACD57" s="247"/>
      <c r="ACE57" s="247"/>
      <c r="ACF57" s="247"/>
      <c r="ACG57" s="247"/>
      <c r="ACH57" s="247"/>
      <c r="ACI57" s="247"/>
      <c r="ACJ57" s="247"/>
      <c r="ACK57" s="247"/>
      <c r="ACL57" s="247"/>
      <c r="ACM57" s="247">
        <f>ACM58+ACM60+ACM61</f>
        <v>488145</v>
      </c>
      <c r="ACN57" s="247"/>
      <c r="ACO57" s="247"/>
      <c r="ACP57" s="247"/>
      <c r="ACQ57" s="247"/>
      <c r="ACR57" s="247"/>
      <c r="ACS57" s="247"/>
      <c r="ACT57" s="247"/>
      <c r="ACU57" s="247"/>
      <c r="ACV57" s="247"/>
      <c r="ACW57" s="247"/>
      <c r="ACX57" s="247"/>
      <c r="ACY57" s="247"/>
      <c r="ACZ57" s="247"/>
      <c r="ADA57" s="248"/>
      <c r="ADB57" s="247">
        <f>ADB58+ADB60+ADB61</f>
        <v>93553.01</v>
      </c>
      <c r="ADC57" s="247"/>
      <c r="ADD57" s="247"/>
      <c r="ADE57" s="247"/>
      <c r="ADF57" s="247"/>
      <c r="ADG57" s="247"/>
      <c r="ADH57" s="247"/>
      <c r="ADI57" s="247"/>
      <c r="ADJ57" s="247"/>
      <c r="ADK57" s="247"/>
      <c r="ADL57" s="247"/>
      <c r="ADM57" s="247">
        <f>ADM58+ADM60+ADM61</f>
        <v>294000</v>
      </c>
      <c r="ADN57" s="247"/>
      <c r="ADO57" s="247"/>
      <c r="ADP57" s="247"/>
      <c r="ADQ57" s="247"/>
      <c r="ADR57" s="247"/>
      <c r="ADS57" s="247"/>
      <c r="ADT57" s="247"/>
      <c r="ADU57" s="247"/>
      <c r="ADV57" s="247"/>
      <c r="ADW57" s="247"/>
      <c r="ADX57" s="247"/>
      <c r="ADY57" s="247"/>
      <c r="ADZ57" s="247"/>
      <c r="AEA57" s="247"/>
      <c r="AEB57" s="247">
        <f>AEB58+AEB60+AEB61</f>
        <v>93553.01</v>
      </c>
      <c r="AEC57" s="247"/>
      <c r="AED57" s="247"/>
      <c r="AEE57" s="247"/>
      <c r="AEF57" s="247"/>
      <c r="AEG57" s="247"/>
      <c r="AEH57" s="247"/>
      <c r="AEI57" s="247"/>
      <c r="AEJ57" s="247"/>
      <c r="AEK57" s="247"/>
      <c r="AEL57" s="247"/>
      <c r="AEM57" s="247">
        <f>AEM58+AEM60+AEM61</f>
        <v>294000</v>
      </c>
      <c r="AEN57" s="247"/>
      <c r="AEO57" s="247"/>
      <c r="AEP57" s="247"/>
      <c r="AEQ57" s="247"/>
      <c r="AER57" s="247"/>
      <c r="AES57" s="247"/>
      <c r="AET57" s="247"/>
      <c r="AEU57" s="247"/>
      <c r="AEV57" s="247"/>
      <c r="AEW57" s="247"/>
      <c r="AEX57" s="247"/>
      <c r="AEY57" s="247"/>
      <c r="AEZ57" s="247"/>
      <c r="AFA57" s="248"/>
      <c r="AFB57" s="247">
        <f>AFB58+AFB60+AFB61</f>
        <v>174685</v>
      </c>
      <c r="AFC57" s="247"/>
      <c r="AFD57" s="247"/>
      <c r="AFE57" s="247"/>
      <c r="AFF57" s="247"/>
      <c r="AFG57" s="247"/>
      <c r="AFH57" s="247"/>
      <c r="AFI57" s="247"/>
      <c r="AFJ57" s="247"/>
      <c r="AFK57" s="247"/>
      <c r="AFL57" s="247"/>
      <c r="AFM57" s="247">
        <f>AFM58+AFM60+AFM61</f>
        <v>446000</v>
      </c>
      <c r="AFN57" s="247"/>
      <c r="AFO57" s="247"/>
      <c r="AFP57" s="247"/>
      <c r="AFQ57" s="247"/>
      <c r="AFR57" s="247"/>
      <c r="AFS57" s="247"/>
      <c r="AFT57" s="247"/>
      <c r="AFU57" s="247"/>
      <c r="AFV57" s="247"/>
      <c r="AFW57" s="247"/>
      <c r="AFX57" s="247"/>
      <c r="AFY57" s="247"/>
      <c r="AFZ57" s="247"/>
      <c r="AGA57" s="247"/>
      <c r="AGB57" s="247">
        <f>AGB58+AGB60+AGB61</f>
        <v>174685</v>
      </c>
      <c r="AGC57" s="247"/>
      <c r="AGD57" s="247"/>
      <c r="AGE57" s="247"/>
      <c r="AGF57" s="247"/>
      <c r="AGG57" s="247"/>
      <c r="AGH57" s="247"/>
      <c r="AGI57" s="247"/>
      <c r="AGJ57" s="247"/>
      <c r="AGK57" s="247"/>
      <c r="AGL57" s="247"/>
      <c r="AGM57" s="247">
        <f>AGM58+AGM60+AGM61</f>
        <v>446000</v>
      </c>
      <c r="AGN57" s="247"/>
      <c r="AGO57" s="247"/>
      <c r="AGP57" s="247"/>
      <c r="AGQ57" s="247"/>
      <c r="AGR57" s="247"/>
      <c r="AGS57" s="247"/>
      <c r="AGT57" s="247"/>
      <c r="AGU57" s="247"/>
      <c r="AGV57" s="247"/>
      <c r="AGW57" s="247"/>
      <c r="AGX57" s="247"/>
      <c r="AGY57" s="247"/>
      <c r="AGZ57" s="247"/>
      <c r="AHA57" s="248"/>
      <c r="AHB57" s="247">
        <f>AHB58+AHB60+AHB61</f>
        <v>10231.1</v>
      </c>
      <c r="AHC57" s="247"/>
      <c r="AHD57" s="247"/>
      <c r="AHE57" s="247"/>
      <c r="AHF57" s="247"/>
      <c r="AHG57" s="247"/>
      <c r="AHH57" s="247"/>
      <c r="AHI57" s="247"/>
      <c r="AHJ57" s="247"/>
      <c r="AHK57" s="247"/>
      <c r="AHL57" s="247"/>
      <c r="AHM57" s="247">
        <f>AHM58+AHM60+AHM61</f>
        <v>157912.30000000002</v>
      </c>
      <c r="AHN57" s="247"/>
      <c r="AHO57" s="247"/>
      <c r="AHP57" s="247"/>
      <c r="AHQ57" s="247"/>
      <c r="AHR57" s="247"/>
      <c r="AHS57" s="247"/>
      <c r="AHT57" s="247"/>
      <c r="AHU57" s="247"/>
      <c r="AHV57" s="247"/>
      <c r="AHW57" s="247"/>
      <c r="AHX57" s="247"/>
      <c r="AHY57" s="247"/>
      <c r="AHZ57" s="247"/>
      <c r="AIA57" s="247"/>
      <c r="AIB57" s="247">
        <f>AIB58+AIB60+AIB61</f>
        <v>10231.1</v>
      </c>
      <c r="AIC57" s="247"/>
      <c r="AID57" s="247"/>
      <c r="AIE57" s="247"/>
      <c r="AIF57" s="247"/>
      <c r="AIG57" s="247"/>
      <c r="AIH57" s="247"/>
      <c r="AII57" s="247"/>
      <c r="AIJ57" s="247"/>
      <c r="AIK57" s="247"/>
      <c r="AIL57" s="247"/>
      <c r="AIM57" s="247">
        <f>AIM58+AIM60+AIM61</f>
        <v>157912.30000000002</v>
      </c>
      <c r="AIN57" s="247"/>
      <c r="AIO57" s="247"/>
      <c r="AIP57" s="247"/>
      <c r="AIQ57" s="247"/>
      <c r="AIR57" s="247"/>
      <c r="AIS57" s="247"/>
      <c r="AIT57" s="247"/>
      <c r="AIU57" s="247"/>
      <c r="AIV57" s="247"/>
      <c r="AIW57" s="247"/>
      <c r="AIX57" s="247"/>
      <c r="AIY57" s="247"/>
      <c r="AIZ57" s="247"/>
      <c r="AJA57" s="248"/>
      <c r="AJB57" s="247">
        <f>AJB58+AJB60+AJB61</f>
        <v>217765.04</v>
      </c>
      <c r="AJC57" s="247"/>
      <c r="AJD57" s="247"/>
      <c r="AJE57" s="247"/>
      <c r="AJF57" s="247"/>
      <c r="AJG57" s="247"/>
      <c r="AJH57" s="247"/>
      <c r="AJI57" s="247"/>
      <c r="AJJ57" s="247"/>
      <c r="AJK57" s="247"/>
      <c r="AJL57" s="247"/>
      <c r="AJM57" s="247">
        <f>AJM58+AJM60+AJM61</f>
        <v>544900</v>
      </c>
      <c r="AJN57" s="247"/>
      <c r="AJO57" s="247"/>
      <c r="AJP57" s="247"/>
      <c r="AJQ57" s="247"/>
      <c r="AJR57" s="247"/>
      <c r="AJS57" s="247"/>
      <c r="AJT57" s="247"/>
      <c r="AJU57" s="247"/>
      <c r="AJV57" s="247"/>
      <c r="AJW57" s="247"/>
      <c r="AJX57" s="247"/>
      <c r="AJY57" s="247"/>
      <c r="AJZ57" s="247"/>
      <c r="AKA57" s="247"/>
      <c r="AKB57" s="247">
        <f>AKB58+AKB60+AKB61</f>
        <v>217765.04</v>
      </c>
      <c r="AKC57" s="247"/>
      <c r="AKD57" s="247"/>
      <c r="AKE57" s="247"/>
      <c r="AKF57" s="247"/>
      <c r="AKG57" s="247"/>
      <c r="AKH57" s="247"/>
      <c r="AKI57" s="247"/>
      <c r="AKJ57" s="247"/>
      <c r="AKK57" s="247"/>
      <c r="AKL57" s="247"/>
      <c r="AKM57" s="247">
        <f>AKM58+AKM60+AKM61</f>
        <v>544900</v>
      </c>
      <c r="AKN57" s="247"/>
      <c r="AKO57" s="247"/>
      <c r="AKP57" s="247"/>
      <c r="AKQ57" s="247"/>
      <c r="AKR57" s="247"/>
      <c r="AKS57" s="247"/>
      <c r="AKT57" s="247"/>
      <c r="AKU57" s="247"/>
      <c r="AKV57" s="247"/>
      <c r="AKW57" s="247"/>
      <c r="AKX57" s="247"/>
      <c r="AKY57" s="247"/>
      <c r="AKZ57" s="247"/>
      <c r="ALA57" s="248"/>
      <c r="ALB57" s="247">
        <f>ALB58+ALB60+ALB61</f>
        <v>322416</v>
      </c>
      <c r="ALC57" s="247"/>
      <c r="ALD57" s="247"/>
      <c r="ALE57" s="247"/>
      <c r="ALF57" s="247"/>
      <c r="ALG57" s="247"/>
      <c r="ALH57" s="247"/>
      <c r="ALI57" s="247"/>
      <c r="ALJ57" s="247"/>
      <c r="ALK57" s="247"/>
      <c r="ALL57" s="247"/>
      <c r="ALM57" s="247">
        <f>ALM58+ALM60+ALM61</f>
        <v>582000</v>
      </c>
      <c r="ALN57" s="247"/>
      <c r="ALO57" s="247"/>
      <c r="ALP57" s="247"/>
      <c r="ALQ57" s="247"/>
      <c r="ALR57" s="247"/>
      <c r="ALS57" s="247"/>
      <c r="ALT57" s="247"/>
      <c r="ALU57" s="247"/>
      <c r="ALV57" s="247"/>
      <c r="ALW57" s="247"/>
      <c r="ALX57" s="247"/>
      <c r="ALY57" s="247"/>
      <c r="ALZ57" s="247"/>
      <c r="AMA57" s="247"/>
      <c r="AMB57" s="247">
        <f>AMB58+AMB60+AMB61</f>
        <v>322416</v>
      </c>
      <c r="AMC57" s="247"/>
      <c r="AMD57" s="247"/>
      <c r="AME57" s="247"/>
      <c r="AMF57" s="247"/>
      <c r="AMG57" s="247"/>
      <c r="AMH57" s="247"/>
      <c r="AMI57" s="247"/>
      <c r="AMJ57" s="247"/>
      <c r="AMK57" s="247"/>
      <c r="AML57" s="247"/>
      <c r="AMM57" s="247">
        <f>AMM58+AMM60+AMM61</f>
        <v>582000</v>
      </c>
      <c r="AMN57" s="247"/>
      <c r="AMO57" s="247"/>
      <c r="AMP57" s="247"/>
      <c r="AMQ57" s="247"/>
      <c r="AMR57" s="247"/>
      <c r="AMS57" s="247"/>
      <c r="AMT57" s="247"/>
      <c r="AMU57" s="247"/>
      <c r="AMV57" s="247"/>
      <c r="AMW57" s="247"/>
      <c r="AMX57" s="247"/>
      <c r="AMY57" s="247"/>
      <c r="AMZ57" s="247"/>
      <c r="ANA57" s="248"/>
      <c r="ANB57" s="247">
        <f>ANB58+ANB60+ANB61</f>
        <v>295379.5</v>
      </c>
      <c r="ANC57" s="247"/>
      <c r="AND57" s="247"/>
      <c r="ANE57" s="247"/>
      <c r="ANF57" s="247"/>
      <c r="ANG57" s="247"/>
      <c r="ANH57" s="247"/>
      <c r="ANI57" s="247"/>
      <c r="ANJ57" s="247"/>
      <c r="ANK57" s="247"/>
      <c r="ANL57" s="247"/>
      <c r="ANM57" s="247">
        <f>ANM58+ANM60+ANM61</f>
        <v>700790.19</v>
      </c>
      <c r="ANN57" s="247"/>
      <c r="ANO57" s="247"/>
      <c r="ANP57" s="247"/>
      <c r="ANQ57" s="247"/>
      <c r="ANR57" s="247"/>
      <c r="ANS57" s="247"/>
      <c r="ANT57" s="247"/>
      <c r="ANU57" s="247"/>
      <c r="ANV57" s="247"/>
      <c r="ANW57" s="247"/>
      <c r="ANX57" s="247"/>
      <c r="ANY57" s="247"/>
      <c r="ANZ57" s="247"/>
      <c r="AOA57" s="247"/>
      <c r="AOB57" s="247">
        <f>AOB58+AOB60+AOB61</f>
        <v>295379.5</v>
      </c>
      <c r="AOC57" s="247"/>
      <c r="AOD57" s="247"/>
      <c r="AOE57" s="247"/>
      <c r="AOF57" s="247"/>
      <c r="AOG57" s="247"/>
      <c r="AOH57" s="247"/>
      <c r="AOI57" s="247"/>
      <c r="AOJ57" s="247"/>
      <c r="AOK57" s="247"/>
      <c r="AOL57" s="247"/>
      <c r="AOM57" s="247">
        <f>AOM58+AOM60+AOM61</f>
        <v>700790.19</v>
      </c>
      <c r="AON57" s="247"/>
      <c r="AOO57" s="247"/>
      <c r="AOP57" s="247"/>
      <c r="AOQ57" s="247"/>
      <c r="AOR57" s="247"/>
      <c r="AOS57" s="247"/>
      <c r="AOT57" s="247"/>
      <c r="AOU57" s="247"/>
      <c r="AOV57" s="247"/>
      <c r="AOW57" s="247"/>
      <c r="AOX57" s="247"/>
      <c r="AOY57" s="247"/>
      <c r="AOZ57" s="247"/>
      <c r="APA57" s="248"/>
      <c r="APB57" s="247">
        <f>APB58+APB60+APB61</f>
        <v>512197</v>
      </c>
      <c r="APC57" s="247"/>
      <c r="APD57" s="247"/>
      <c r="APE57" s="247"/>
      <c r="APF57" s="247"/>
      <c r="APG57" s="247"/>
      <c r="APH57" s="247"/>
      <c r="API57" s="247"/>
      <c r="APJ57" s="247"/>
      <c r="APK57" s="247"/>
      <c r="APL57" s="247"/>
      <c r="APM57" s="247">
        <f>APM58+APM60+APM61</f>
        <v>631100</v>
      </c>
      <c r="APN57" s="247"/>
      <c r="APO57" s="247"/>
      <c r="APP57" s="247"/>
      <c r="APQ57" s="247"/>
      <c r="APR57" s="247"/>
      <c r="APS57" s="247"/>
      <c r="APT57" s="247"/>
      <c r="APU57" s="247"/>
      <c r="APV57" s="247"/>
      <c r="APW57" s="247"/>
      <c r="APX57" s="247"/>
      <c r="APY57" s="247"/>
      <c r="APZ57" s="247"/>
      <c r="AQA57" s="247"/>
      <c r="AQB57" s="247">
        <f>AQB58+AQB60+AQB61</f>
        <v>512197</v>
      </c>
      <c r="AQC57" s="247"/>
      <c r="AQD57" s="247"/>
      <c r="AQE57" s="247"/>
      <c r="AQF57" s="247"/>
      <c r="AQG57" s="247"/>
      <c r="AQH57" s="247"/>
      <c r="AQI57" s="247"/>
      <c r="AQJ57" s="247"/>
      <c r="AQK57" s="247"/>
      <c r="AQL57" s="247"/>
      <c r="AQM57" s="247">
        <f>AQM58+AQM60+AQM61</f>
        <v>631100</v>
      </c>
      <c r="AQN57" s="247"/>
      <c r="AQO57" s="247"/>
      <c r="AQP57" s="247"/>
      <c r="AQQ57" s="247"/>
      <c r="AQR57" s="247"/>
      <c r="AQS57" s="247"/>
      <c r="AQT57" s="247"/>
      <c r="AQU57" s="247"/>
      <c r="AQV57" s="247"/>
      <c r="AQW57" s="247"/>
      <c r="AQX57" s="247"/>
      <c r="AQY57" s="247"/>
      <c r="AQZ57" s="247"/>
      <c r="ARA57" s="248"/>
      <c r="ARB57" s="247">
        <f>ARB58+ARB60+ARB61</f>
        <v>740526.58</v>
      </c>
      <c r="ARC57" s="247"/>
      <c r="ARD57" s="247"/>
      <c r="ARE57" s="247"/>
      <c r="ARF57" s="247"/>
      <c r="ARG57" s="247"/>
      <c r="ARH57" s="247"/>
      <c r="ARI57" s="247"/>
      <c r="ARJ57" s="247"/>
      <c r="ARK57" s="247"/>
      <c r="ARL57" s="247"/>
      <c r="ARM57" s="247">
        <f>ARM58+ARM60+ARM61</f>
        <v>1062700</v>
      </c>
      <c r="ARN57" s="247"/>
      <c r="ARO57" s="247"/>
      <c r="ARP57" s="247"/>
      <c r="ARQ57" s="247"/>
      <c r="ARR57" s="247"/>
      <c r="ARS57" s="247"/>
      <c r="ART57" s="247"/>
      <c r="ARU57" s="247"/>
      <c r="ARV57" s="247"/>
      <c r="ARW57" s="247"/>
      <c r="ARX57" s="247"/>
      <c r="ARY57" s="247"/>
      <c r="ARZ57" s="247"/>
      <c r="ASA57" s="247"/>
      <c r="ASB57" s="247">
        <f>ASB58+ASB60+ASB61</f>
        <v>740526.58</v>
      </c>
      <c r="ASC57" s="247"/>
      <c r="ASD57" s="247"/>
      <c r="ASE57" s="247"/>
      <c r="ASF57" s="247"/>
      <c r="ASG57" s="247"/>
      <c r="ASH57" s="247"/>
      <c r="ASI57" s="247"/>
      <c r="ASJ57" s="247"/>
      <c r="ASK57" s="247"/>
      <c r="ASL57" s="247"/>
      <c r="ASM57" s="247">
        <f>ASM58+ASM60+ASM61</f>
        <v>1062700</v>
      </c>
      <c r="ASN57" s="247"/>
      <c r="ASO57" s="247"/>
      <c r="ASP57" s="247"/>
      <c r="ASQ57" s="247"/>
      <c r="ASR57" s="247"/>
      <c r="ASS57" s="247"/>
      <c r="AST57" s="247"/>
      <c r="ASU57" s="247"/>
      <c r="ASV57" s="247"/>
      <c r="ASW57" s="247"/>
      <c r="ASX57" s="247"/>
      <c r="ASY57" s="247"/>
      <c r="ASZ57" s="247"/>
      <c r="ATA57" s="248"/>
      <c r="ATB57" s="247">
        <f>ATB58+ATB60+ATB61</f>
        <v>136005.35</v>
      </c>
      <c r="ATC57" s="247"/>
      <c r="ATD57" s="247"/>
      <c r="ATE57" s="247"/>
      <c r="ATF57" s="247"/>
      <c r="ATG57" s="247"/>
      <c r="ATH57" s="247"/>
      <c r="ATI57" s="247"/>
      <c r="ATJ57" s="247"/>
      <c r="ATK57" s="247"/>
      <c r="ATL57" s="247"/>
      <c r="ATM57" s="247">
        <f>ATM58+ATM60+ATM61</f>
        <v>344000</v>
      </c>
      <c r="ATN57" s="247"/>
      <c r="ATO57" s="247"/>
      <c r="ATP57" s="247"/>
      <c r="ATQ57" s="247"/>
      <c r="ATR57" s="247"/>
      <c r="ATS57" s="247"/>
      <c r="ATT57" s="247"/>
      <c r="ATU57" s="247"/>
      <c r="ATV57" s="247"/>
      <c r="ATW57" s="247"/>
      <c r="ATX57" s="247"/>
      <c r="ATY57" s="247"/>
      <c r="ATZ57" s="247"/>
      <c r="AUA57" s="247"/>
      <c r="AUB57" s="247">
        <f>AUB58+AUB60+AUB61</f>
        <v>136005.35</v>
      </c>
      <c r="AUC57" s="247"/>
      <c r="AUD57" s="247"/>
      <c r="AUE57" s="247"/>
      <c r="AUF57" s="247"/>
      <c r="AUG57" s="247"/>
      <c r="AUH57" s="247"/>
      <c r="AUI57" s="247"/>
      <c r="AUJ57" s="247"/>
      <c r="AUK57" s="247"/>
      <c r="AUL57" s="247"/>
      <c r="AUM57" s="247">
        <f>AUM58+AUM60+AUM61</f>
        <v>344000</v>
      </c>
      <c r="AUN57" s="247"/>
      <c r="AUO57" s="247"/>
      <c r="AUP57" s="247"/>
      <c r="AUQ57" s="247"/>
      <c r="AUR57" s="247"/>
      <c r="AUS57" s="247"/>
      <c r="AUT57" s="247"/>
      <c r="AUU57" s="247"/>
      <c r="AUV57" s="247"/>
      <c r="AUW57" s="247"/>
      <c r="AUX57" s="247"/>
      <c r="AUY57" s="247"/>
      <c r="AUZ57" s="247"/>
      <c r="AVA57" s="248"/>
      <c r="AVB57" s="247">
        <f>AVB58+AVB60+AVB61</f>
        <v>53000</v>
      </c>
      <c r="AVC57" s="247"/>
      <c r="AVD57" s="247"/>
      <c r="AVE57" s="247"/>
      <c r="AVF57" s="247"/>
      <c r="AVG57" s="247"/>
      <c r="AVH57" s="247"/>
      <c r="AVI57" s="247"/>
      <c r="AVJ57" s="247"/>
      <c r="AVK57" s="247"/>
      <c r="AVL57" s="247"/>
      <c r="AVM57" s="247">
        <f>AVM58+AVM60+AVM61</f>
        <v>130900</v>
      </c>
      <c r="AVN57" s="247"/>
      <c r="AVO57" s="247"/>
      <c r="AVP57" s="247"/>
      <c r="AVQ57" s="247"/>
      <c r="AVR57" s="247"/>
      <c r="AVS57" s="247"/>
      <c r="AVT57" s="247"/>
      <c r="AVU57" s="247"/>
      <c r="AVV57" s="247"/>
      <c r="AVW57" s="247"/>
      <c r="AVX57" s="247"/>
      <c r="AVY57" s="247"/>
      <c r="AVZ57" s="247"/>
      <c r="AWA57" s="247"/>
      <c r="AWB57" s="247">
        <f>AWB58+AWB60+AWB61</f>
        <v>53000</v>
      </c>
      <c r="AWC57" s="247"/>
      <c r="AWD57" s="247"/>
      <c r="AWE57" s="247"/>
      <c r="AWF57" s="247"/>
      <c r="AWG57" s="247"/>
      <c r="AWH57" s="247"/>
      <c r="AWI57" s="247"/>
      <c r="AWJ57" s="247"/>
      <c r="AWK57" s="247"/>
      <c r="AWL57" s="247"/>
      <c r="AWM57" s="247">
        <f>AWM58+AWM60+AWM61</f>
        <v>130900</v>
      </c>
      <c r="AWN57" s="247"/>
      <c r="AWO57" s="247"/>
      <c r="AWP57" s="247"/>
      <c r="AWQ57" s="247"/>
      <c r="AWR57" s="247"/>
      <c r="AWS57" s="247"/>
      <c r="AWT57" s="247"/>
      <c r="AWU57" s="247"/>
      <c r="AWV57" s="247"/>
      <c r="AWW57" s="247"/>
      <c r="AWX57" s="247"/>
      <c r="AWY57" s="247"/>
      <c r="AWZ57" s="247"/>
      <c r="AXA57" s="248"/>
      <c r="AXB57" s="247">
        <f>AXB58+AXB60+AXB61</f>
        <v>382166.33</v>
      </c>
      <c r="AXC57" s="247"/>
      <c r="AXD57" s="247"/>
      <c r="AXE57" s="247"/>
      <c r="AXF57" s="247"/>
      <c r="AXG57" s="247"/>
      <c r="AXH57" s="247"/>
      <c r="AXI57" s="247"/>
      <c r="AXJ57" s="247"/>
      <c r="AXK57" s="247"/>
      <c r="AXL57" s="247"/>
      <c r="AXM57" s="247">
        <f>AXM58+AXM60+AXM61</f>
        <v>1020000</v>
      </c>
      <c r="AXN57" s="247"/>
      <c r="AXO57" s="247"/>
      <c r="AXP57" s="247"/>
      <c r="AXQ57" s="247"/>
      <c r="AXR57" s="247"/>
      <c r="AXS57" s="247"/>
      <c r="AXT57" s="247"/>
      <c r="AXU57" s="247"/>
      <c r="AXV57" s="247"/>
      <c r="AXW57" s="247"/>
      <c r="AXX57" s="247"/>
      <c r="AXY57" s="247"/>
      <c r="AXZ57" s="247"/>
      <c r="AYA57" s="247"/>
      <c r="AYB57" s="247">
        <f>AYB58+AYB60+AYB61</f>
        <v>382166.33</v>
      </c>
      <c r="AYC57" s="247"/>
      <c r="AYD57" s="247"/>
      <c r="AYE57" s="247"/>
      <c r="AYF57" s="247"/>
      <c r="AYG57" s="247"/>
      <c r="AYH57" s="247"/>
      <c r="AYI57" s="247"/>
      <c r="AYJ57" s="247"/>
      <c r="AYK57" s="247"/>
      <c r="AYL57" s="247"/>
      <c r="AYM57" s="247">
        <f>AYM58+AYM60+AYM61</f>
        <v>1020000</v>
      </c>
      <c r="AYN57" s="247"/>
      <c r="AYO57" s="247"/>
      <c r="AYP57" s="247"/>
      <c r="AYQ57" s="247"/>
      <c r="AYR57" s="247"/>
      <c r="AYS57" s="247"/>
      <c r="AYT57" s="247"/>
      <c r="AYU57" s="247"/>
      <c r="AYV57" s="247"/>
      <c r="AYW57" s="247"/>
      <c r="AYX57" s="247"/>
      <c r="AYY57" s="247"/>
      <c r="AYZ57" s="247"/>
      <c r="AZA57" s="248"/>
      <c r="AZB57" s="247">
        <f>AZB58+AZB60+AZB61</f>
        <v>0</v>
      </c>
      <c r="AZC57" s="247"/>
      <c r="AZD57" s="247"/>
      <c r="AZE57" s="247"/>
      <c r="AZF57" s="247"/>
      <c r="AZG57" s="247"/>
      <c r="AZH57" s="247"/>
      <c r="AZI57" s="247"/>
      <c r="AZJ57" s="247"/>
      <c r="AZK57" s="247"/>
      <c r="AZL57" s="247"/>
      <c r="AZM57" s="247">
        <f>AZM58+AZM60+AZM61</f>
        <v>141312</v>
      </c>
      <c r="AZN57" s="247"/>
      <c r="AZO57" s="247"/>
      <c r="AZP57" s="247"/>
      <c r="AZQ57" s="247"/>
      <c r="AZR57" s="247"/>
      <c r="AZS57" s="247"/>
      <c r="AZT57" s="247"/>
      <c r="AZU57" s="247"/>
      <c r="AZV57" s="247"/>
      <c r="AZW57" s="247"/>
      <c r="AZX57" s="247"/>
      <c r="AZY57" s="247"/>
      <c r="AZZ57" s="247"/>
      <c r="BAA57" s="247"/>
      <c r="BAB57" s="247">
        <f>BAB58+BAB60+BAB61</f>
        <v>0</v>
      </c>
      <c r="BAC57" s="247"/>
      <c r="BAD57" s="247"/>
      <c r="BAE57" s="247"/>
      <c r="BAF57" s="247"/>
      <c r="BAG57" s="247"/>
      <c r="BAH57" s="247"/>
      <c r="BAI57" s="247"/>
      <c r="BAJ57" s="247"/>
      <c r="BAK57" s="247"/>
      <c r="BAL57" s="247"/>
      <c r="BAM57" s="247">
        <f>BAM58+BAM60+BAM61</f>
        <v>141312</v>
      </c>
      <c r="BAN57" s="247"/>
      <c r="BAO57" s="247"/>
      <c r="BAP57" s="247"/>
      <c r="BAQ57" s="247"/>
      <c r="BAR57" s="247"/>
      <c r="BAS57" s="247"/>
      <c r="BAT57" s="247"/>
      <c r="BAU57" s="247"/>
      <c r="BAV57" s="247"/>
      <c r="BAW57" s="247"/>
      <c r="BAX57" s="247"/>
      <c r="BAY57" s="247"/>
      <c r="BAZ57" s="247"/>
      <c r="BBA57" s="248"/>
      <c r="BBB57" s="247">
        <f>BBB58+BBB60+BBB61</f>
        <v>56.92</v>
      </c>
      <c r="BBC57" s="247"/>
      <c r="BBD57" s="247"/>
      <c r="BBE57" s="247"/>
      <c r="BBF57" s="247"/>
      <c r="BBG57" s="247"/>
      <c r="BBH57" s="247"/>
      <c r="BBI57" s="247"/>
      <c r="BBJ57" s="247"/>
      <c r="BBK57" s="247"/>
      <c r="BBL57" s="247"/>
      <c r="BBM57" s="247">
        <f>BBM58+BBM60+BBM61</f>
        <v>1243200</v>
      </c>
      <c r="BBN57" s="247"/>
      <c r="BBO57" s="247"/>
      <c r="BBP57" s="247"/>
      <c r="BBQ57" s="247"/>
      <c r="BBR57" s="247"/>
      <c r="BBS57" s="247"/>
      <c r="BBT57" s="247"/>
      <c r="BBU57" s="247"/>
      <c r="BBV57" s="247"/>
      <c r="BBW57" s="247"/>
      <c r="BBX57" s="247"/>
      <c r="BBY57" s="247"/>
      <c r="BBZ57" s="247"/>
      <c r="BCA57" s="247"/>
      <c r="BCB57" s="247">
        <f>BCB58+BCB60+BCB61</f>
        <v>56.92</v>
      </c>
      <c r="BCC57" s="247"/>
      <c r="BCD57" s="247"/>
      <c r="BCE57" s="247"/>
      <c r="BCF57" s="247"/>
      <c r="BCG57" s="247"/>
      <c r="BCH57" s="247"/>
      <c r="BCI57" s="247"/>
      <c r="BCJ57" s="247"/>
      <c r="BCK57" s="247"/>
      <c r="BCL57" s="247"/>
      <c r="BCM57" s="247">
        <f>BCM58+BCM60+BCM61</f>
        <v>1243200</v>
      </c>
      <c r="BCN57" s="247"/>
      <c r="BCO57" s="247"/>
      <c r="BCP57" s="247"/>
      <c r="BCQ57" s="247"/>
      <c r="BCR57" s="247"/>
      <c r="BCS57" s="247"/>
      <c r="BCT57" s="247"/>
      <c r="BCU57" s="247"/>
      <c r="BCV57" s="247"/>
      <c r="BCW57" s="247"/>
      <c r="BCX57" s="247"/>
      <c r="BCY57" s="247"/>
      <c r="BCZ57" s="247"/>
      <c r="BDA57" s="248"/>
      <c r="BDB57" s="247">
        <f>BDB58+BDB60+BDB61</f>
        <v>693000</v>
      </c>
      <c r="BDC57" s="247"/>
      <c r="BDD57" s="247"/>
      <c r="BDE57" s="247"/>
      <c r="BDF57" s="247"/>
      <c r="BDG57" s="247"/>
      <c r="BDH57" s="247"/>
      <c r="BDI57" s="247"/>
      <c r="BDJ57" s="247"/>
      <c r="BDK57" s="247"/>
      <c r="BDL57" s="247"/>
      <c r="BDM57" s="247">
        <f>BDM58+BDM60+BDM61</f>
        <v>792000</v>
      </c>
      <c r="BDN57" s="247"/>
      <c r="BDO57" s="247"/>
      <c r="BDP57" s="247"/>
      <c r="BDQ57" s="247"/>
      <c r="BDR57" s="247"/>
      <c r="BDS57" s="247"/>
      <c r="BDT57" s="247"/>
      <c r="BDU57" s="247"/>
      <c r="BDV57" s="247"/>
      <c r="BDW57" s="247"/>
      <c r="BDX57" s="247"/>
      <c r="BDY57" s="247"/>
      <c r="BDZ57" s="247"/>
      <c r="BEA57" s="247"/>
      <c r="BEB57" s="247">
        <f>BEB58+BEB60+BEB61</f>
        <v>693000</v>
      </c>
      <c r="BEC57" s="247"/>
      <c r="BED57" s="247"/>
      <c r="BEE57" s="247"/>
      <c r="BEF57" s="247"/>
      <c r="BEG57" s="247"/>
      <c r="BEH57" s="247"/>
      <c r="BEI57" s="247"/>
      <c r="BEJ57" s="247"/>
      <c r="BEK57" s="247"/>
      <c r="BEL57" s="247"/>
      <c r="BEM57" s="247">
        <f>BEM58+BEM60+BEM61</f>
        <v>792000</v>
      </c>
      <c r="BEN57" s="247"/>
      <c r="BEO57" s="247"/>
      <c r="BEP57" s="247"/>
      <c r="BEQ57" s="247"/>
      <c r="BER57" s="247"/>
      <c r="BES57" s="247"/>
      <c r="BET57" s="247"/>
      <c r="BEU57" s="247"/>
      <c r="BEV57" s="247"/>
      <c r="BEW57" s="247"/>
      <c r="BEX57" s="247"/>
      <c r="BEY57" s="247"/>
      <c r="BEZ57" s="247"/>
      <c r="BFA57" s="248"/>
      <c r="BFB57" s="247">
        <f>BFB58+BFB60+BFB61</f>
        <v>269837.38</v>
      </c>
      <c r="BFC57" s="247"/>
      <c r="BFD57" s="247"/>
      <c r="BFE57" s="247"/>
      <c r="BFF57" s="247"/>
      <c r="BFG57" s="247"/>
      <c r="BFH57" s="247"/>
      <c r="BFI57" s="247"/>
      <c r="BFJ57" s="247"/>
      <c r="BFK57" s="247"/>
      <c r="BFL57" s="247"/>
      <c r="BFM57" s="247">
        <f>BFM58+BFM60+BFM61</f>
        <v>842200</v>
      </c>
      <c r="BFN57" s="247"/>
      <c r="BFO57" s="247"/>
      <c r="BFP57" s="247"/>
      <c r="BFQ57" s="247"/>
      <c r="BFR57" s="247"/>
      <c r="BFS57" s="247"/>
      <c r="BFT57" s="247"/>
      <c r="BFU57" s="247"/>
      <c r="BFV57" s="247"/>
      <c r="BFW57" s="247"/>
      <c r="BFX57" s="247"/>
      <c r="BFY57" s="247"/>
      <c r="BFZ57" s="247"/>
      <c r="BGA57" s="247"/>
      <c r="BGB57" s="247">
        <f>BGB58+BGB60+BGB61</f>
        <v>269837.38</v>
      </c>
      <c r="BGC57" s="247"/>
      <c r="BGD57" s="247"/>
      <c r="BGE57" s="247"/>
      <c r="BGF57" s="247"/>
      <c r="BGG57" s="247"/>
      <c r="BGH57" s="247"/>
      <c r="BGI57" s="247"/>
      <c r="BGJ57" s="247"/>
      <c r="BGK57" s="247"/>
      <c r="BGL57" s="247"/>
      <c r="BGM57" s="247">
        <f>BGM58+BGM60+BGM61</f>
        <v>842200</v>
      </c>
      <c r="BGN57" s="247"/>
      <c r="BGO57" s="247"/>
      <c r="BGP57" s="247"/>
      <c r="BGQ57" s="247"/>
      <c r="BGR57" s="247"/>
      <c r="BGS57" s="247"/>
      <c r="BGT57" s="247"/>
      <c r="BGU57" s="247"/>
      <c r="BGV57" s="247"/>
      <c r="BGW57" s="247"/>
      <c r="BGX57" s="247"/>
      <c r="BGY57" s="247"/>
      <c r="BGZ57" s="247"/>
      <c r="BHA57" s="248"/>
      <c r="BHB57" s="247">
        <f>BHB58+BHB60+BHB61</f>
        <v>520862.64</v>
      </c>
      <c r="BHC57" s="247"/>
      <c r="BHD57" s="247"/>
      <c r="BHE57" s="247"/>
      <c r="BHF57" s="247"/>
      <c r="BHG57" s="247"/>
      <c r="BHH57" s="247"/>
      <c r="BHI57" s="247"/>
      <c r="BHJ57" s="247"/>
      <c r="BHK57" s="247"/>
      <c r="BHL57" s="247"/>
      <c r="BHM57" s="247">
        <f>BHM58+BHM60+BHM61</f>
        <v>896000</v>
      </c>
      <c r="BHN57" s="247"/>
      <c r="BHO57" s="247"/>
      <c r="BHP57" s="247"/>
      <c r="BHQ57" s="247"/>
      <c r="BHR57" s="247"/>
      <c r="BHS57" s="247"/>
      <c r="BHT57" s="247"/>
      <c r="BHU57" s="247"/>
      <c r="BHV57" s="247"/>
      <c r="BHW57" s="247"/>
      <c r="BHX57" s="247"/>
      <c r="BHY57" s="247"/>
      <c r="BHZ57" s="247"/>
      <c r="BIA57" s="247"/>
      <c r="BIB57" s="247">
        <f>BIB58+BIB60+BIB61</f>
        <v>520862.64</v>
      </c>
      <c r="BIC57" s="247"/>
      <c r="BID57" s="247"/>
      <c r="BIE57" s="247"/>
      <c r="BIF57" s="247"/>
      <c r="BIG57" s="247"/>
      <c r="BIH57" s="247"/>
      <c r="BII57" s="247"/>
      <c r="BIJ57" s="247"/>
      <c r="BIK57" s="247"/>
      <c r="BIL57" s="247"/>
      <c r="BIM57" s="247">
        <f>BIM58+BIM60+BIM61</f>
        <v>896000</v>
      </c>
      <c r="BIN57" s="247"/>
      <c r="BIO57" s="247"/>
      <c r="BIP57" s="247"/>
      <c r="BIQ57" s="247"/>
      <c r="BIR57" s="247"/>
      <c r="BIS57" s="247"/>
      <c r="BIT57" s="247"/>
      <c r="BIU57" s="247"/>
      <c r="BIV57" s="247"/>
      <c r="BIW57" s="247"/>
      <c r="BIX57" s="247"/>
      <c r="BIY57" s="247"/>
      <c r="BIZ57" s="247"/>
      <c r="BJA57" s="248"/>
      <c r="BJB57" s="247">
        <f>BJB58+BJB60+BJB61</f>
        <v>260002</v>
      </c>
      <c r="BJC57" s="247"/>
      <c r="BJD57" s="247"/>
      <c r="BJE57" s="247"/>
      <c r="BJF57" s="247"/>
      <c r="BJG57" s="247"/>
      <c r="BJH57" s="247"/>
      <c r="BJI57" s="247"/>
      <c r="BJJ57" s="247"/>
      <c r="BJK57" s="247"/>
      <c r="BJL57" s="247"/>
      <c r="BJM57" s="247">
        <f>BJM58+BJM60+BJM61</f>
        <v>416000</v>
      </c>
      <c r="BJN57" s="247"/>
      <c r="BJO57" s="247"/>
      <c r="BJP57" s="247"/>
      <c r="BJQ57" s="247"/>
      <c r="BJR57" s="247"/>
      <c r="BJS57" s="247"/>
      <c r="BJT57" s="247"/>
      <c r="BJU57" s="247"/>
      <c r="BJV57" s="247"/>
      <c r="BJW57" s="247"/>
      <c r="BJX57" s="247"/>
      <c r="BJY57" s="247"/>
      <c r="BJZ57" s="247"/>
      <c r="BKA57" s="247"/>
      <c r="BKB57" s="247">
        <f>BKB58+BKB60+BKB61</f>
        <v>260002</v>
      </c>
      <c r="BKC57" s="247"/>
      <c r="BKD57" s="247"/>
      <c r="BKE57" s="247"/>
      <c r="BKF57" s="247"/>
      <c r="BKG57" s="247"/>
      <c r="BKH57" s="247"/>
      <c r="BKI57" s="247"/>
      <c r="BKJ57" s="247"/>
      <c r="BKK57" s="247"/>
      <c r="BKL57" s="247"/>
      <c r="BKM57" s="247">
        <f>BKM58+BKM60+BKM61</f>
        <v>416000</v>
      </c>
      <c r="BKN57" s="247"/>
      <c r="BKO57" s="247"/>
      <c r="BKP57" s="247"/>
      <c r="BKQ57" s="247"/>
      <c r="BKR57" s="247"/>
      <c r="BKS57" s="247"/>
      <c r="BKT57" s="247"/>
      <c r="BKU57" s="247"/>
      <c r="BKV57" s="247"/>
      <c r="BKW57" s="247"/>
      <c r="BKX57" s="247"/>
      <c r="BKY57" s="247"/>
      <c r="BKZ57" s="247"/>
      <c r="BLA57" s="248"/>
      <c r="BLB57" s="247">
        <f>BLB58+BLB60+BLB61</f>
        <v>0</v>
      </c>
      <c r="BLC57" s="247"/>
      <c r="BLD57" s="247"/>
      <c r="BLE57" s="247"/>
      <c r="BLF57" s="247"/>
      <c r="BLG57" s="247"/>
      <c r="BLH57" s="247"/>
      <c r="BLI57" s="247"/>
      <c r="BLJ57" s="247"/>
      <c r="BLK57" s="247"/>
      <c r="BLL57" s="247"/>
      <c r="BLM57" s="247">
        <f>BLM58+BLM60+BLM61</f>
        <v>0</v>
      </c>
      <c r="BLN57" s="247"/>
      <c r="BLO57" s="247"/>
      <c r="BLP57" s="247"/>
      <c r="BLQ57" s="247"/>
      <c r="BLR57" s="247"/>
      <c r="BLS57" s="247"/>
      <c r="BLT57" s="247"/>
      <c r="BLU57" s="247"/>
      <c r="BLV57" s="247"/>
      <c r="BLW57" s="247"/>
      <c r="BLX57" s="247"/>
      <c r="BLY57" s="247"/>
      <c r="BLZ57" s="247"/>
      <c r="BMA57" s="247"/>
      <c r="BMB57" s="247">
        <f>BMB58+BMB60+BMB61</f>
        <v>0</v>
      </c>
      <c r="BMC57" s="247"/>
      <c r="BMD57" s="247"/>
      <c r="BME57" s="247"/>
      <c r="BMF57" s="247"/>
      <c r="BMG57" s="247"/>
      <c r="BMH57" s="247"/>
      <c r="BMI57" s="247"/>
      <c r="BMJ57" s="247"/>
      <c r="BMK57" s="247"/>
      <c r="BML57" s="247"/>
      <c r="BMM57" s="247">
        <f>BMM58+BMM60+BMM61</f>
        <v>0</v>
      </c>
      <c r="BMN57" s="247"/>
      <c r="BMO57" s="247"/>
      <c r="BMP57" s="247"/>
      <c r="BMQ57" s="247"/>
      <c r="BMR57" s="247"/>
      <c r="BMS57" s="247"/>
      <c r="BMT57" s="247"/>
      <c r="BMU57" s="247"/>
      <c r="BMV57" s="247"/>
      <c r="BMW57" s="247"/>
      <c r="BMX57" s="247"/>
      <c r="BMY57" s="247"/>
      <c r="BMZ57" s="247"/>
      <c r="BNA57" s="248"/>
      <c r="BNB57" s="31"/>
      <c r="BNC57" s="31"/>
      <c r="BND57" s="31"/>
      <c r="BNE57" s="31"/>
      <c r="BNF57" s="31"/>
      <c r="BNG57" s="31"/>
      <c r="BNH57" s="31"/>
      <c r="BNI57" s="31"/>
      <c r="BNJ57" s="31"/>
      <c r="BNK57" s="31"/>
      <c r="BNL57" s="31"/>
      <c r="BNM57" s="31"/>
      <c r="BNN57" s="31"/>
      <c r="BNO57" s="31"/>
      <c r="BNP57" s="31"/>
      <c r="BNQ57" s="31"/>
      <c r="BNR57" s="31"/>
      <c r="BNS57" s="31"/>
      <c r="BNT57" s="31"/>
      <c r="BNU57" s="31"/>
      <c r="BNV57" s="31"/>
      <c r="BNW57" s="31"/>
      <c r="BNX57" s="31"/>
      <c r="BNY57" s="31"/>
      <c r="BNZ57" s="31"/>
      <c r="BOA57" s="31"/>
      <c r="BOB57" s="31"/>
      <c r="BOC57" s="31"/>
      <c r="BOD57" s="31"/>
      <c r="BOE57" s="31"/>
      <c r="BOF57" s="31"/>
      <c r="BOG57" s="31"/>
      <c r="BOH57" s="31"/>
      <c r="BOI57" s="31"/>
      <c r="BOJ57" s="31"/>
      <c r="BOK57" s="31"/>
      <c r="BOL57" s="31"/>
      <c r="BOM57" s="31"/>
      <c r="BON57" s="31"/>
      <c r="BOO57" s="31"/>
      <c r="BOP57" s="31"/>
      <c r="BOQ57" s="31"/>
      <c r="BOR57" s="31"/>
      <c r="BOS57" s="31"/>
      <c r="BOT57" s="31"/>
      <c r="BOU57" s="31"/>
      <c r="BOV57" s="31"/>
      <c r="BOW57" s="31"/>
      <c r="BOX57" s="31"/>
      <c r="BOY57" s="31"/>
      <c r="BOZ57" s="31"/>
      <c r="BPA57" s="31"/>
    </row>
    <row r="58" spans="1:1769" s="21" customFormat="1" ht="45" customHeight="1">
      <c r="A58" s="263" t="s">
        <v>52</v>
      </c>
      <c r="B58" s="264"/>
      <c r="C58" s="264"/>
      <c r="D58" s="264"/>
      <c r="E58" s="264"/>
      <c r="F58" s="264"/>
      <c r="G58" s="264"/>
      <c r="H58" s="264"/>
      <c r="I58" s="264"/>
      <c r="J58" s="264"/>
      <c r="K58" s="264"/>
      <c r="L58" s="264"/>
      <c r="M58" s="264"/>
      <c r="N58" s="264"/>
      <c r="O58" s="264"/>
      <c r="P58" s="264"/>
      <c r="Q58" s="264"/>
      <c r="R58" s="264"/>
      <c r="S58" s="264"/>
      <c r="T58" s="264"/>
      <c r="U58" s="264"/>
      <c r="V58" s="264"/>
      <c r="W58" s="264"/>
      <c r="X58" s="264"/>
      <c r="Y58" s="264"/>
      <c r="Z58" s="264"/>
      <c r="AA58" s="264"/>
      <c r="AB58" s="264"/>
      <c r="AC58" s="264"/>
      <c r="AD58" s="264"/>
      <c r="AE58" s="264"/>
      <c r="AF58" s="264"/>
      <c r="AG58" s="264"/>
      <c r="AH58" s="264"/>
      <c r="AI58" s="264"/>
      <c r="AJ58" s="264"/>
      <c r="AK58" s="264"/>
      <c r="AL58" s="264"/>
      <c r="AM58" s="264"/>
      <c r="AN58" s="264"/>
      <c r="AO58" s="264"/>
      <c r="AP58" s="264"/>
      <c r="AQ58" s="264"/>
      <c r="AR58" s="264"/>
      <c r="AS58" s="250" t="s">
        <v>71</v>
      </c>
      <c r="AT58" s="251"/>
      <c r="AU58" s="251"/>
      <c r="AV58" s="251"/>
      <c r="AW58" s="251"/>
      <c r="AX58" s="251"/>
      <c r="AY58" s="251"/>
      <c r="AZ58" s="251"/>
      <c r="BA58" s="251"/>
      <c r="BB58" s="247">
        <f>DB58+FB58+HB58+JB58+LB58+NB58+PB58+RB58+TB58+VB58+XB58+ZB58+ABB58+ADB58+AFB58+AHB58+AJB58+ALB58+ANB58+APB58+ARB58+ATB58+AVB58+AXB58+AZB58+BBB58+BDB58+BFB58+BHB58+BJB58+BLB58</f>
        <v>2587205.83</v>
      </c>
      <c r="BC58" s="247"/>
      <c r="BD58" s="247"/>
      <c r="BE58" s="247"/>
      <c r="BF58" s="247"/>
      <c r="BG58" s="247"/>
      <c r="BH58" s="247"/>
      <c r="BI58" s="247"/>
      <c r="BJ58" s="247"/>
      <c r="BK58" s="247"/>
      <c r="BL58" s="247"/>
      <c r="BM58" s="247">
        <f>DM58+FM58+HM58+JM58+LM58+NM58+PM58+RM58+TM58+VM58+XM58+ZM58+ABM58+ADM58+AFM58+AHM58+AJM58+ALM58+ANM58+APM58+ARM58+ATM58+AVM58+AXM58+AZM58+BBM58+BDM58+BFM58+BHM58+BJM58+BLM58</f>
        <v>8672770.5200000014</v>
      </c>
      <c r="BN58" s="247"/>
      <c r="BO58" s="247"/>
      <c r="BP58" s="247"/>
      <c r="BQ58" s="247"/>
      <c r="BR58" s="247"/>
      <c r="BS58" s="247"/>
      <c r="BT58" s="247"/>
      <c r="BU58" s="247"/>
      <c r="BV58" s="247"/>
      <c r="BW58" s="247"/>
      <c r="BX58" s="247"/>
      <c r="BY58" s="247"/>
      <c r="BZ58" s="247"/>
      <c r="CA58" s="247"/>
      <c r="CB58" s="247">
        <f>EB58+GB58+IB58+KB58+MB58+OB58+QB58+SB58+UB58+WB58+YB58+AAB58+ACB58+AEB58+AGB58+AIB58+AKB58+AMB58+AOB58+AQB58+ASB58+AUB58+AWB58+AYB58+BAB58+BCB58+BEB58+BGB58+BIB58+BKB58+BMB58</f>
        <v>2587205.83</v>
      </c>
      <c r="CC58" s="247"/>
      <c r="CD58" s="247"/>
      <c r="CE58" s="247"/>
      <c r="CF58" s="247"/>
      <c r="CG58" s="247"/>
      <c r="CH58" s="247"/>
      <c r="CI58" s="247"/>
      <c r="CJ58" s="247"/>
      <c r="CK58" s="247"/>
      <c r="CL58" s="247"/>
      <c r="CM58" s="247">
        <f>EM58+GM58+IM58+KM58+MM58+OM58+QM58+SM58+UM58+WM58+YM58+AAM58+ACM58+AEM58+AGM58+AIM58+AKM58+AMM58+AOM58+AQM58+ASM58+AUM58+AWM58+AYM58+BAM58+BCM58+BEM58+BGM58+BIM58+BKM58+BMM58</f>
        <v>8672770.5200000014</v>
      </c>
      <c r="CN58" s="247"/>
      <c r="CO58" s="247"/>
      <c r="CP58" s="247"/>
      <c r="CQ58" s="247"/>
      <c r="CR58" s="247"/>
      <c r="CS58" s="247"/>
      <c r="CT58" s="247"/>
      <c r="CU58" s="247"/>
      <c r="CV58" s="247"/>
      <c r="CW58" s="247"/>
      <c r="CX58" s="247"/>
      <c r="CY58" s="247"/>
      <c r="CZ58" s="247"/>
      <c r="DA58" s="248"/>
      <c r="DB58" s="247">
        <v>293598.64</v>
      </c>
      <c r="DC58" s="247"/>
      <c r="DD58" s="247"/>
      <c r="DE58" s="247"/>
      <c r="DF58" s="247"/>
      <c r="DG58" s="247"/>
      <c r="DH58" s="247"/>
      <c r="DI58" s="247"/>
      <c r="DJ58" s="247"/>
      <c r="DK58" s="247"/>
      <c r="DL58" s="247"/>
      <c r="DM58" s="247">
        <v>582900</v>
      </c>
      <c r="DN58" s="247"/>
      <c r="DO58" s="247"/>
      <c r="DP58" s="247"/>
      <c r="DQ58" s="247"/>
      <c r="DR58" s="247"/>
      <c r="DS58" s="247"/>
      <c r="DT58" s="247"/>
      <c r="DU58" s="247"/>
      <c r="DV58" s="247"/>
      <c r="DW58" s="247"/>
      <c r="DX58" s="247"/>
      <c r="DY58" s="247"/>
      <c r="DZ58" s="247"/>
      <c r="EA58" s="247"/>
      <c r="EB58" s="247">
        <v>293598.64</v>
      </c>
      <c r="EC58" s="247"/>
      <c r="ED58" s="247"/>
      <c r="EE58" s="247"/>
      <c r="EF58" s="247"/>
      <c r="EG58" s="247"/>
      <c r="EH58" s="247"/>
      <c r="EI58" s="247"/>
      <c r="EJ58" s="247"/>
      <c r="EK58" s="247"/>
      <c r="EL58" s="247"/>
      <c r="EM58" s="247">
        <v>582900</v>
      </c>
      <c r="EN58" s="247"/>
      <c r="EO58" s="247"/>
      <c r="EP58" s="247"/>
      <c r="EQ58" s="247"/>
      <c r="ER58" s="247"/>
      <c r="ES58" s="247"/>
      <c r="ET58" s="247"/>
      <c r="EU58" s="247"/>
      <c r="EV58" s="247"/>
      <c r="EW58" s="247"/>
      <c r="EX58" s="247"/>
      <c r="EY58" s="247"/>
      <c r="EZ58" s="247"/>
      <c r="FA58" s="248"/>
      <c r="FB58" s="247">
        <v>0</v>
      </c>
      <c r="FC58" s="247"/>
      <c r="FD58" s="247"/>
      <c r="FE58" s="247"/>
      <c r="FF58" s="247"/>
      <c r="FG58" s="247"/>
      <c r="FH58" s="247"/>
      <c r="FI58" s="247"/>
      <c r="FJ58" s="247"/>
      <c r="FK58" s="247"/>
      <c r="FL58" s="247"/>
      <c r="FM58" s="247">
        <v>0</v>
      </c>
      <c r="FN58" s="247"/>
      <c r="FO58" s="247"/>
      <c r="FP58" s="247"/>
      <c r="FQ58" s="247"/>
      <c r="FR58" s="247"/>
      <c r="FS58" s="247"/>
      <c r="FT58" s="247"/>
      <c r="FU58" s="247"/>
      <c r="FV58" s="247"/>
      <c r="FW58" s="247"/>
      <c r="FX58" s="247"/>
      <c r="FY58" s="247"/>
      <c r="FZ58" s="247"/>
      <c r="GA58" s="247"/>
      <c r="GB58" s="247">
        <v>0</v>
      </c>
      <c r="GC58" s="247"/>
      <c r="GD58" s="247"/>
      <c r="GE58" s="247"/>
      <c r="GF58" s="247"/>
      <c r="GG58" s="247"/>
      <c r="GH58" s="247"/>
      <c r="GI58" s="247"/>
      <c r="GJ58" s="247"/>
      <c r="GK58" s="247"/>
      <c r="GL58" s="247"/>
      <c r="GM58" s="247">
        <v>0</v>
      </c>
      <c r="GN58" s="247"/>
      <c r="GO58" s="247"/>
      <c r="GP58" s="247"/>
      <c r="GQ58" s="247"/>
      <c r="GR58" s="247"/>
      <c r="GS58" s="247"/>
      <c r="GT58" s="247"/>
      <c r="GU58" s="247"/>
      <c r="GV58" s="247"/>
      <c r="GW58" s="247"/>
      <c r="GX58" s="247"/>
      <c r="GY58" s="247"/>
      <c r="GZ58" s="247"/>
      <c r="HA58" s="248"/>
      <c r="HB58" s="247">
        <f>202484+88100</f>
        <v>290584</v>
      </c>
      <c r="HC58" s="247"/>
      <c r="HD58" s="247"/>
      <c r="HE58" s="247"/>
      <c r="HF58" s="247"/>
      <c r="HG58" s="247"/>
      <c r="HH58" s="247"/>
      <c r="HI58" s="247"/>
      <c r="HJ58" s="247"/>
      <c r="HK58" s="247"/>
      <c r="HL58" s="247"/>
      <c r="HM58" s="247">
        <f>503900+88100</f>
        <v>592000</v>
      </c>
      <c r="HN58" s="247"/>
      <c r="HO58" s="247"/>
      <c r="HP58" s="247"/>
      <c r="HQ58" s="247"/>
      <c r="HR58" s="247"/>
      <c r="HS58" s="247"/>
      <c r="HT58" s="247"/>
      <c r="HU58" s="247"/>
      <c r="HV58" s="247"/>
      <c r="HW58" s="247"/>
      <c r="HX58" s="247"/>
      <c r="HY58" s="247"/>
      <c r="HZ58" s="247"/>
      <c r="IA58" s="247"/>
      <c r="IB58" s="247">
        <f>202484+88100</f>
        <v>290584</v>
      </c>
      <c r="IC58" s="247"/>
      <c r="ID58" s="247"/>
      <c r="IE58" s="247"/>
      <c r="IF58" s="247"/>
      <c r="IG58" s="247"/>
      <c r="IH58" s="247"/>
      <c r="II58" s="247"/>
      <c r="IJ58" s="247"/>
      <c r="IK58" s="247"/>
      <c r="IL58" s="247"/>
      <c r="IM58" s="247">
        <f>503900+88100</f>
        <v>592000</v>
      </c>
      <c r="IN58" s="247"/>
      <c r="IO58" s="247"/>
      <c r="IP58" s="247"/>
      <c r="IQ58" s="247"/>
      <c r="IR58" s="247"/>
      <c r="IS58" s="247"/>
      <c r="IT58" s="247"/>
      <c r="IU58" s="247"/>
      <c r="IV58" s="247"/>
      <c r="IW58" s="247"/>
      <c r="IX58" s="247"/>
      <c r="IY58" s="247"/>
      <c r="IZ58" s="247"/>
      <c r="JA58" s="248"/>
      <c r="JB58" s="247">
        <v>0</v>
      </c>
      <c r="JC58" s="247"/>
      <c r="JD58" s="247"/>
      <c r="JE58" s="247"/>
      <c r="JF58" s="247"/>
      <c r="JG58" s="247"/>
      <c r="JH58" s="247"/>
      <c r="JI58" s="247"/>
      <c r="JJ58" s="247"/>
      <c r="JK58" s="247"/>
      <c r="JL58" s="247"/>
      <c r="JM58" s="247">
        <v>324931.15000000002</v>
      </c>
      <c r="JN58" s="247"/>
      <c r="JO58" s="247"/>
      <c r="JP58" s="247"/>
      <c r="JQ58" s="247"/>
      <c r="JR58" s="247"/>
      <c r="JS58" s="247"/>
      <c r="JT58" s="247"/>
      <c r="JU58" s="247"/>
      <c r="JV58" s="247"/>
      <c r="JW58" s="247"/>
      <c r="JX58" s="247"/>
      <c r="JY58" s="247"/>
      <c r="JZ58" s="247"/>
      <c r="KA58" s="247"/>
      <c r="KB58" s="247">
        <v>0</v>
      </c>
      <c r="KC58" s="247"/>
      <c r="KD58" s="247"/>
      <c r="KE58" s="247"/>
      <c r="KF58" s="247"/>
      <c r="KG58" s="247"/>
      <c r="KH58" s="247"/>
      <c r="KI58" s="247"/>
      <c r="KJ58" s="247"/>
      <c r="KK58" s="247"/>
      <c r="KL58" s="247"/>
      <c r="KM58" s="247">
        <v>324931.15000000002</v>
      </c>
      <c r="KN58" s="247"/>
      <c r="KO58" s="247"/>
      <c r="KP58" s="247"/>
      <c r="KQ58" s="247"/>
      <c r="KR58" s="247"/>
      <c r="KS58" s="247"/>
      <c r="KT58" s="247"/>
      <c r="KU58" s="247"/>
      <c r="KV58" s="247"/>
      <c r="KW58" s="247"/>
      <c r="KX58" s="247"/>
      <c r="KY58" s="247"/>
      <c r="KZ58" s="247"/>
      <c r="LA58" s="248"/>
      <c r="LB58" s="247">
        <v>69739.350000000006</v>
      </c>
      <c r="LC58" s="247"/>
      <c r="LD58" s="247"/>
      <c r="LE58" s="247"/>
      <c r="LF58" s="247"/>
      <c r="LG58" s="247"/>
      <c r="LH58" s="247"/>
      <c r="LI58" s="247"/>
      <c r="LJ58" s="247"/>
      <c r="LK58" s="247"/>
      <c r="LL58" s="247"/>
      <c r="LM58" s="247">
        <v>263939.34999999998</v>
      </c>
      <c r="LN58" s="247"/>
      <c r="LO58" s="247"/>
      <c r="LP58" s="247"/>
      <c r="LQ58" s="247"/>
      <c r="LR58" s="247"/>
      <c r="LS58" s="247"/>
      <c r="LT58" s="247"/>
      <c r="LU58" s="247"/>
      <c r="LV58" s="247"/>
      <c r="LW58" s="247"/>
      <c r="LX58" s="247"/>
      <c r="LY58" s="247"/>
      <c r="LZ58" s="247"/>
      <c r="MA58" s="247"/>
      <c r="MB58" s="247">
        <v>69739.350000000006</v>
      </c>
      <c r="MC58" s="247"/>
      <c r="MD58" s="247"/>
      <c r="ME58" s="247"/>
      <c r="MF58" s="247"/>
      <c r="MG58" s="247"/>
      <c r="MH58" s="247"/>
      <c r="MI58" s="247"/>
      <c r="MJ58" s="247"/>
      <c r="MK58" s="247"/>
      <c r="ML58" s="247"/>
      <c r="MM58" s="247">
        <v>263939.34999999998</v>
      </c>
      <c r="MN58" s="247"/>
      <c r="MO58" s="247"/>
      <c r="MP58" s="247"/>
      <c r="MQ58" s="247"/>
      <c r="MR58" s="247"/>
      <c r="MS58" s="247"/>
      <c r="MT58" s="247"/>
      <c r="MU58" s="247"/>
      <c r="MV58" s="247"/>
      <c r="MW58" s="247"/>
      <c r="MX58" s="247"/>
      <c r="MY58" s="247"/>
      <c r="MZ58" s="247"/>
      <c r="NA58" s="248"/>
      <c r="NB58" s="247">
        <v>0</v>
      </c>
      <c r="NC58" s="247"/>
      <c r="ND58" s="247"/>
      <c r="NE58" s="247"/>
      <c r="NF58" s="247"/>
      <c r="NG58" s="247"/>
      <c r="NH58" s="247"/>
      <c r="NI58" s="247"/>
      <c r="NJ58" s="247"/>
      <c r="NK58" s="247"/>
      <c r="NL58" s="247"/>
      <c r="NM58" s="247">
        <v>58000</v>
      </c>
      <c r="NN58" s="247"/>
      <c r="NO58" s="247"/>
      <c r="NP58" s="247"/>
      <c r="NQ58" s="247"/>
      <c r="NR58" s="247"/>
      <c r="NS58" s="247"/>
      <c r="NT58" s="247"/>
      <c r="NU58" s="247"/>
      <c r="NV58" s="247"/>
      <c r="NW58" s="247"/>
      <c r="NX58" s="247"/>
      <c r="NY58" s="247"/>
      <c r="NZ58" s="247"/>
      <c r="OA58" s="247"/>
      <c r="OB58" s="247">
        <v>0</v>
      </c>
      <c r="OC58" s="247"/>
      <c r="OD58" s="247"/>
      <c r="OE58" s="247"/>
      <c r="OF58" s="247"/>
      <c r="OG58" s="247"/>
      <c r="OH58" s="247"/>
      <c r="OI58" s="247"/>
      <c r="OJ58" s="247"/>
      <c r="OK58" s="247"/>
      <c r="OL58" s="247"/>
      <c r="OM58" s="247">
        <v>58000</v>
      </c>
      <c r="ON58" s="247"/>
      <c r="OO58" s="247"/>
      <c r="OP58" s="247"/>
      <c r="OQ58" s="247"/>
      <c r="OR58" s="247"/>
      <c r="OS58" s="247"/>
      <c r="OT58" s="247"/>
      <c r="OU58" s="247"/>
      <c r="OV58" s="247"/>
      <c r="OW58" s="247"/>
      <c r="OX58" s="247"/>
      <c r="OY58" s="247"/>
      <c r="OZ58" s="247"/>
      <c r="PA58" s="248"/>
      <c r="PB58" s="247">
        <v>2490</v>
      </c>
      <c r="PC58" s="247"/>
      <c r="PD58" s="247"/>
      <c r="PE58" s="247"/>
      <c r="PF58" s="247"/>
      <c r="PG58" s="247"/>
      <c r="PH58" s="247"/>
      <c r="PI58" s="247"/>
      <c r="PJ58" s="247"/>
      <c r="PK58" s="247"/>
      <c r="PL58" s="247"/>
      <c r="PM58" s="247">
        <f>53920+58000</f>
        <v>111920</v>
      </c>
      <c r="PN58" s="247"/>
      <c r="PO58" s="247"/>
      <c r="PP58" s="247"/>
      <c r="PQ58" s="247"/>
      <c r="PR58" s="247"/>
      <c r="PS58" s="247"/>
      <c r="PT58" s="247"/>
      <c r="PU58" s="247"/>
      <c r="PV58" s="247"/>
      <c r="PW58" s="247"/>
      <c r="PX58" s="247"/>
      <c r="PY58" s="247"/>
      <c r="PZ58" s="247"/>
      <c r="QA58" s="247"/>
      <c r="QB58" s="247">
        <v>2490</v>
      </c>
      <c r="QC58" s="247"/>
      <c r="QD58" s="247"/>
      <c r="QE58" s="247"/>
      <c r="QF58" s="247"/>
      <c r="QG58" s="247"/>
      <c r="QH58" s="247"/>
      <c r="QI58" s="247"/>
      <c r="QJ58" s="247"/>
      <c r="QK58" s="247"/>
      <c r="QL58" s="247"/>
      <c r="QM58" s="247">
        <f>53920+58000</f>
        <v>111920</v>
      </c>
      <c r="QN58" s="247"/>
      <c r="QO58" s="247"/>
      <c r="QP58" s="247"/>
      <c r="QQ58" s="247"/>
      <c r="QR58" s="247"/>
      <c r="QS58" s="247"/>
      <c r="QT58" s="247"/>
      <c r="QU58" s="247"/>
      <c r="QV58" s="247"/>
      <c r="QW58" s="247"/>
      <c r="QX58" s="247"/>
      <c r="QY58" s="247"/>
      <c r="QZ58" s="247"/>
      <c r="RA58" s="248"/>
      <c r="RB58" s="247">
        <v>70000</v>
      </c>
      <c r="RC58" s="247"/>
      <c r="RD58" s="247"/>
      <c r="RE58" s="247"/>
      <c r="RF58" s="247"/>
      <c r="RG58" s="247"/>
      <c r="RH58" s="247"/>
      <c r="RI58" s="247"/>
      <c r="RJ58" s="247"/>
      <c r="RK58" s="247"/>
      <c r="RL58" s="247"/>
      <c r="RM58" s="247">
        <v>291287.40000000002</v>
      </c>
      <c r="RN58" s="247"/>
      <c r="RO58" s="247"/>
      <c r="RP58" s="247"/>
      <c r="RQ58" s="247"/>
      <c r="RR58" s="247"/>
      <c r="RS58" s="247"/>
      <c r="RT58" s="247"/>
      <c r="RU58" s="247"/>
      <c r="RV58" s="247"/>
      <c r="RW58" s="247"/>
      <c r="RX58" s="247"/>
      <c r="RY58" s="247"/>
      <c r="RZ58" s="247"/>
      <c r="SA58" s="247"/>
      <c r="SB58" s="247">
        <v>70000</v>
      </c>
      <c r="SC58" s="247"/>
      <c r="SD58" s="247"/>
      <c r="SE58" s="247"/>
      <c r="SF58" s="247"/>
      <c r="SG58" s="247"/>
      <c r="SH58" s="247"/>
      <c r="SI58" s="247"/>
      <c r="SJ58" s="247"/>
      <c r="SK58" s="247"/>
      <c r="SL58" s="247"/>
      <c r="SM58" s="247">
        <v>291287.40000000002</v>
      </c>
      <c r="SN58" s="247"/>
      <c r="SO58" s="247"/>
      <c r="SP58" s="247"/>
      <c r="SQ58" s="247"/>
      <c r="SR58" s="247"/>
      <c r="SS58" s="247"/>
      <c r="ST58" s="247"/>
      <c r="SU58" s="247"/>
      <c r="SV58" s="247"/>
      <c r="SW58" s="247"/>
      <c r="SX58" s="247"/>
      <c r="SY58" s="247"/>
      <c r="SZ58" s="247"/>
      <c r="TA58" s="248"/>
      <c r="TB58" s="247">
        <v>141900</v>
      </c>
      <c r="TC58" s="247"/>
      <c r="TD58" s="247"/>
      <c r="TE58" s="247"/>
      <c r="TF58" s="247"/>
      <c r="TG58" s="247"/>
      <c r="TH58" s="247"/>
      <c r="TI58" s="247"/>
      <c r="TJ58" s="247"/>
      <c r="TK58" s="247"/>
      <c r="TL58" s="247"/>
      <c r="TM58" s="247">
        <v>299200</v>
      </c>
      <c r="TN58" s="247"/>
      <c r="TO58" s="247"/>
      <c r="TP58" s="247"/>
      <c r="TQ58" s="247"/>
      <c r="TR58" s="247"/>
      <c r="TS58" s="247"/>
      <c r="TT58" s="247"/>
      <c r="TU58" s="247"/>
      <c r="TV58" s="247"/>
      <c r="TW58" s="247"/>
      <c r="TX58" s="247"/>
      <c r="TY58" s="247"/>
      <c r="TZ58" s="247"/>
      <c r="UA58" s="247"/>
      <c r="UB58" s="247">
        <v>141900</v>
      </c>
      <c r="UC58" s="247"/>
      <c r="UD58" s="247"/>
      <c r="UE58" s="247"/>
      <c r="UF58" s="247"/>
      <c r="UG58" s="247"/>
      <c r="UH58" s="247"/>
      <c r="UI58" s="247"/>
      <c r="UJ58" s="247"/>
      <c r="UK58" s="247"/>
      <c r="UL58" s="247"/>
      <c r="UM58" s="247">
        <v>299200</v>
      </c>
      <c r="UN58" s="247"/>
      <c r="UO58" s="247"/>
      <c r="UP58" s="247"/>
      <c r="UQ58" s="247"/>
      <c r="UR58" s="247"/>
      <c r="US58" s="247"/>
      <c r="UT58" s="247"/>
      <c r="UU58" s="247"/>
      <c r="UV58" s="247"/>
      <c r="UW58" s="247"/>
      <c r="UX58" s="247"/>
      <c r="UY58" s="247"/>
      <c r="UZ58" s="247"/>
      <c r="VA58" s="248"/>
      <c r="VB58" s="247">
        <v>24211.84</v>
      </c>
      <c r="VC58" s="247"/>
      <c r="VD58" s="247"/>
      <c r="VE58" s="247"/>
      <c r="VF58" s="247"/>
      <c r="VG58" s="247"/>
      <c r="VH58" s="247"/>
      <c r="VI58" s="247"/>
      <c r="VJ58" s="247"/>
      <c r="VK58" s="247"/>
      <c r="VL58" s="247"/>
      <c r="VM58" s="247">
        <v>148500</v>
      </c>
      <c r="VN58" s="247"/>
      <c r="VO58" s="247"/>
      <c r="VP58" s="247"/>
      <c r="VQ58" s="247"/>
      <c r="VR58" s="247"/>
      <c r="VS58" s="247"/>
      <c r="VT58" s="247"/>
      <c r="VU58" s="247"/>
      <c r="VV58" s="247"/>
      <c r="VW58" s="247"/>
      <c r="VX58" s="247"/>
      <c r="VY58" s="247"/>
      <c r="VZ58" s="247"/>
      <c r="WA58" s="247"/>
      <c r="WB58" s="247">
        <v>24211.84</v>
      </c>
      <c r="WC58" s="247"/>
      <c r="WD58" s="247"/>
      <c r="WE58" s="247"/>
      <c r="WF58" s="247"/>
      <c r="WG58" s="247"/>
      <c r="WH58" s="247"/>
      <c r="WI58" s="247"/>
      <c r="WJ58" s="247"/>
      <c r="WK58" s="247"/>
      <c r="WL58" s="247"/>
      <c r="WM58" s="247">
        <v>148500</v>
      </c>
      <c r="WN58" s="247"/>
      <c r="WO58" s="247"/>
      <c r="WP58" s="247"/>
      <c r="WQ58" s="247"/>
      <c r="WR58" s="247"/>
      <c r="WS58" s="247"/>
      <c r="WT58" s="247"/>
      <c r="WU58" s="247"/>
      <c r="WV58" s="247"/>
      <c r="WW58" s="247"/>
      <c r="WX58" s="247"/>
      <c r="WY58" s="247"/>
      <c r="WZ58" s="247"/>
      <c r="XA58" s="248"/>
      <c r="XB58" s="247">
        <v>58000</v>
      </c>
      <c r="XC58" s="247"/>
      <c r="XD58" s="247"/>
      <c r="XE58" s="247"/>
      <c r="XF58" s="247"/>
      <c r="XG58" s="247"/>
      <c r="XH58" s="247"/>
      <c r="XI58" s="247"/>
      <c r="XJ58" s="247"/>
      <c r="XK58" s="247"/>
      <c r="XL58" s="247"/>
      <c r="XM58" s="247">
        <v>175148</v>
      </c>
      <c r="XN58" s="247"/>
      <c r="XO58" s="247"/>
      <c r="XP58" s="247"/>
      <c r="XQ58" s="247"/>
      <c r="XR58" s="247"/>
      <c r="XS58" s="247"/>
      <c r="XT58" s="247"/>
      <c r="XU58" s="247"/>
      <c r="XV58" s="247"/>
      <c r="XW58" s="247"/>
      <c r="XX58" s="247"/>
      <c r="XY58" s="247"/>
      <c r="XZ58" s="247"/>
      <c r="YA58" s="247"/>
      <c r="YB58" s="247">
        <v>58000</v>
      </c>
      <c r="YC58" s="247"/>
      <c r="YD58" s="247"/>
      <c r="YE58" s="247"/>
      <c r="YF58" s="247"/>
      <c r="YG58" s="247"/>
      <c r="YH58" s="247"/>
      <c r="YI58" s="247"/>
      <c r="YJ58" s="247"/>
      <c r="YK58" s="247"/>
      <c r="YL58" s="247"/>
      <c r="YM58" s="247">
        <v>175148</v>
      </c>
      <c r="YN58" s="247"/>
      <c r="YO58" s="247"/>
      <c r="YP58" s="247"/>
      <c r="YQ58" s="247"/>
      <c r="YR58" s="247"/>
      <c r="YS58" s="247"/>
      <c r="YT58" s="247"/>
      <c r="YU58" s="247"/>
      <c r="YV58" s="247"/>
      <c r="YW58" s="247"/>
      <c r="YX58" s="247"/>
      <c r="YY58" s="247"/>
      <c r="YZ58" s="247"/>
      <c r="ZA58" s="248"/>
      <c r="ZB58" s="247">
        <v>135100.57999999999</v>
      </c>
      <c r="ZC58" s="247"/>
      <c r="ZD58" s="247"/>
      <c r="ZE58" s="247"/>
      <c r="ZF58" s="247"/>
      <c r="ZG58" s="247"/>
      <c r="ZH58" s="247"/>
      <c r="ZI58" s="247"/>
      <c r="ZJ58" s="247"/>
      <c r="ZK58" s="247"/>
      <c r="ZL58" s="247"/>
      <c r="ZM58" s="247">
        <v>249940.58</v>
      </c>
      <c r="ZN58" s="247"/>
      <c r="ZO58" s="247"/>
      <c r="ZP58" s="247"/>
      <c r="ZQ58" s="247"/>
      <c r="ZR58" s="247"/>
      <c r="ZS58" s="247"/>
      <c r="ZT58" s="247"/>
      <c r="ZU58" s="247"/>
      <c r="ZV58" s="247"/>
      <c r="ZW58" s="247"/>
      <c r="ZX58" s="247"/>
      <c r="ZY58" s="247"/>
      <c r="ZZ58" s="247"/>
      <c r="AAA58" s="247"/>
      <c r="AAB58" s="247">
        <v>135100.57999999999</v>
      </c>
      <c r="AAC58" s="247"/>
      <c r="AAD58" s="247"/>
      <c r="AAE58" s="247"/>
      <c r="AAF58" s="247"/>
      <c r="AAG58" s="247"/>
      <c r="AAH58" s="247"/>
      <c r="AAI58" s="247"/>
      <c r="AAJ58" s="247"/>
      <c r="AAK58" s="247"/>
      <c r="AAL58" s="247"/>
      <c r="AAM58" s="247">
        <v>249940.58</v>
      </c>
      <c r="AAN58" s="247"/>
      <c r="AAO58" s="247"/>
      <c r="AAP58" s="247"/>
      <c r="AAQ58" s="247"/>
      <c r="AAR58" s="247"/>
      <c r="AAS58" s="247"/>
      <c r="AAT58" s="247"/>
      <c r="AAU58" s="247"/>
      <c r="AAV58" s="247"/>
      <c r="AAW58" s="247"/>
      <c r="AAX58" s="247"/>
      <c r="AAY58" s="247"/>
      <c r="AAZ58" s="247"/>
      <c r="ABA58" s="248"/>
      <c r="ABB58" s="247">
        <v>0</v>
      </c>
      <c r="ABC58" s="247"/>
      <c r="ABD58" s="247"/>
      <c r="ABE58" s="247"/>
      <c r="ABF58" s="247"/>
      <c r="ABG58" s="247"/>
      <c r="ABH58" s="247"/>
      <c r="ABI58" s="247"/>
      <c r="ABJ58" s="247"/>
      <c r="ABK58" s="247"/>
      <c r="ABL58" s="247"/>
      <c r="ABM58" s="247">
        <v>64000</v>
      </c>
      <c r="ABN58" s="247"/>
      <c r="ABO58" s="247"/>
      <c r="ABP58" s="247"/>
      <c r="ABQ58" s="247"/>
      <c r="ABR58" s="247"/>
      <c r="ABS58" s="247"/>
      <c r="ABT58" s="247"/>
      <c r="ABU58" s="247"/>
      <c r="ABV58" s="247"/>
      <c r="ABW58" s="247"/>
      <c r="ABX58" s="247"/>
      <c r="ABY58" s="247"/>
      <c r="ABZ58" s="247"/>
      <c r="ACA58" s="247"/>
      <c r="ACB58" s="247">
        <v>0</v>
      </c>
      <c r="ACC58" s="247"/>
      <c r="ACD58" s="247"/>
      <c r="ACE58" s="247"/>
      <c r="ACF58" s="247"/>
      <c r="ACG58" s="247"/>
      <c r="ACH58" s="247"/>
      <c r="ACI58" s="247"/>
      <c r="ACJ58" s="247"/>
      <c r="ACK58" s="247"/>
      <c r="ACL58" s="247"/>
      <c r="ACM58" s="247">
        <v>64000</v>
      </c>
      <c r="ACN58" s="247"/>
      <c r="ACO58" s="247"/>
      <c r="ACP58" s="247"/>
      <c r="ACQ58" s="247"/>
      <c r="ACR58" s="247"/>
      <c r="ACS58" s="247"/>
      <c r="ACT58" s="247"/>
      <c r="ACU58" s="247"/>
      <c r="ACV58" s="247"/>
      <c r="ACW58" s="247"/>
      <c r="ACX58" s="247"/>
      <c r="ACY58" s="247"/>
      <c r="ACZ58" s="247"/>
      <c r="ADA58" s="248"/>
      <c r="ADB58" s="247">
        <v>27872</v>
      </c>
      <c r="ADC58" s="247"/>
      <c r="ADD58" s="247"/>
      <c r="ADE58" s="247"/>
      <c r="ADF58" s="247"/>
      <c r="ADG58" s="247"/>
      <c r="ADH58" s="247"/>
      <c r="ADI58" s="247"/>
      <c r="ADJ58" s="247"/>
      <c r="ADK58" s="247"/>
      <c r="ADL58" s="247"/>
      <c r="ADM58" s="247">
        <v>126070</v>
      </c>
      <c r="ADN58" s="247"/>
      <c r="ADO58" s="247"/>
      <c r="ADP58" s="247"/>
      <c r="ADQ58" s="247"/>
      <c r="ADR58" s="247"/>
      <c r="ADS58" s="247"/>
      <c r="ADT58" s="247"/>
      <c r="ADU58" s="247"/>
      <c r="ADV58" s="247"/>
      <c r="ADW58" s="247"/>
      <c r="ADX58" s="247"/>
      <c r="ADY58" s="247"/>
      <c r="ADZ58" s="247"/>
      <c r="AEA58" s="247"/>
      <c r="AEB58" s="247">
        <v>27872</v>
      </c>
      <c r="AEC58" s="247"/>
      <c r="AED58" s="247"/>
      <c r="AEE58" s="247"/>
      <c r="AEF58" s="247"/>
      <c r="AEG58" s="247"/>
      <c r="AEH58" s="247"/>
      <c r="AEI58" s="247"/>
      <c r="AEJ58" s="247"/>
      <c r="AEK58" s="247"/>
      <c r="AEL58" s="247"/>
      <c r="AEM58" s="247">
        <v>126070</v>
      </c>
      <c r="AEN58" s="247"/>
      <c r="AEO58" s="247"/>
      <c r="AEP58" s="247"/>
      <c r="AEQ58" s="247"/>
      <c r="AER58" s="247"/>
      <c r="AES58" s="247"/>
      <c r="AET58" s="247"/>
      <c r="AEU58" s="247"/>
      <c r="AEV58" s="247"/>
      <c r="AEW58" s="247"/>
      <c r="AEX58" s="247"/>
      <c r="AEY58" s="247"/>
      <c r="AEZ58" s="247"/>
      <c r="AFA58" s="248"/>
      <c r="AFB58" s="247">
        <v>21805</v>
      </c>
      <c r="AFC58" s="247"/>
      <c r="AFD58" s="247"/>
      <c r="AFE58" s="247"/>
      <c r="AFF58" s="247"/>
      <c r="AFG58" s="247"/>
      <c r="AFH58" s="247"/>
      <c r="AFI58" s="247"/>
      <c r="AFJ58" s="247"/>
      <c r="AFK58" s="247"/>
      <c r="AFL58" s="247"/>
      <c r="AFM58" s="247">
        <v>193120</v>
      </c>
      <c r="AFN58" s="247"/>
      <c r="AFO58" s="247"/>
      <c r="AFP58" s="247"/>
      <c r="AFQ58" s="247"/>
      <c r="AFR58" s="247"/>
      <c r="AFS58" s="247"/>
      <c r="AFT58" s="247"/>
      <c r="AFU58" s="247"/>
      <c r="AFV58" s="247"/>
      <c r="AFW58" s="247"/>
      <c r="AFX58" s="247"/>
      <c r="AFY58" s="247"/>
      <c r="AFZ58" s="247"/>
      <c r="AGA58" s="247"/>
      <c r="AGB58" s="247">
        <v>21805</v>
      </c>
      <c r="AGC58" s="247"/>
      <c r="AGD58" s="247"/>
      <c r="AGE58" s="247"/>
      <c r="AGF58" s="247"/>
      <c r="AGG58" s="247"/>
      <c r="AGH58" s="247"/>
      <c r="AGI58" s="247"/>
      <c r="AGJ58" s="247"/>
      <c r="AGK58" s="247"/>
      <c r="AGL58" s="247"/>
      <c r="AGM58" s="247">
        <v>193120</v>
      </c>
      <c r="AGN58" s="247"/>
      <c r="AGO58" s="247"/>
      <c r="AGP58" s="247"/>
      <c r="AGQ58" s="247"/>
      <c r="AGR58" s="247"/>
      <c r="AGS58" s="247"/>
      <c r="AGT58" s="247"/>
      <c r="AGU58" s="247"/>
      <c r="AGV58" s="247"/>
      <c r="AGW58" s="247"/>
      <c r="AGX58" s="247"/>
      <c r="AGY58" s="247"/>
      <c r="AGZ58" s="247"/>
      <c r="AHA58" s="248"/>
      <c r="AHB58" s="247">
        <v>0</v>
      </c>
      <c r="AHC58" s="247"/>
      <c r="AHD58" s="247"/>
      <c r="AHE58" s="247"/>
      <c r="AHF58" s="247"/>
      <c r="AHG58" s="247"/>
      <c r="AHH58" s="247"/>
      <c r="AHI58" s="247"/>
      <c r="AHJ58" s="247"/>
      <c r="AHK58" s="247"/>
      <c r="AHL58" s="247"/>
      <c r="AHM58" s="247">
        <v>147681.20000000001</v>
      </c>
      <c r="AHN58" s="247"/>
      <c r="AHO58" s="247"/>
      <c r="AHP58" s="247"/>
      <c r="AHQ58" s="247"/>
      <c r="AHR58" s="247"/>
      <c r="AHS58" s="247"/>
      <c r="AHT58" s="247"/>
      <c r="AHU58" s="247"/>
      <c r="AHV58" s="247"/>
      <c r="AHW58" s="247"/>
      <c r="AHX58" s="247"/>
      <c r="AHY58" s="247"/>
      <c r="AHZ58" s="247"/>
      <c r="AIA58" s="247"/>
      <c r="AIB58" s="247">
        <v>0</v>
      </c>
      <c r="AIC58" s="247"/>
      <c r="AID58" s="247"/>
      <c r="AIE58" s="247"/>
      <c r="AIF58" s="247"/>
      <c r="AIG58" s="247"/>
      <c r="AIH58" s="247"/>
      <c r="AII58" s="247"/>
      <c r="AIJ58" s="247"/>
      <c r="AIK58" s="247"/>
      <c r="AIL58" s="247"/>
      <c r="AIM58" s="247">
        <v>147681.20000000001</v>
      </c>
      <c r="AIN58" s="247"/>
      <c r="AIO58" s="247"/>
      <c r="AIP58" s="247"/>
      <c r="AIQ58" s="247"/>
      <c r="AIR58" s="247"/>
      <c r="AIS58" s="247"/>
      <c r="AIT58" s="247"/>
      <c r="AIU58" s="247"/>
      <c r="AIV58" s="247"/>
      <c r="AIW58" s="247"/>
      <c r="AIX58" s="247"/>
      <c r="AIY58" s="247"/>
      <c r="AIZ58" s="247"/>
      <c r="AJA58" s="248"/>
      <c r="AJB58" s="247">
        <v>217709.04</v>
      </c>
      <c r="AJC58" s="247"/>
      <c r="AJD58" s="247"/>
      <c r="AJE58" s="247"/>
      <c r="AJF58" s="247"/>
      <c r="AJG58" s="247"/>
      <c r="AJH58" s="247"/>
      <c r="AJI58" s="247"/>
      <c r="AJJ58" s="247"/>
      <c r="AJK58" s="247"/>
      <c r="AJL58" s="247"/>
      <c r="AJM58" s="247">
        <v>528254</v>
      </c>
      <c r="AJN58" s="247"/>
      <c r="AJO58" s="247"/>
      <c r="AJP58" s="247"/>
      <c r="AJQ58" s="247"/>
      <c r="AJR58" s="247"/>
      <c r="AJS58" s="247"/>
      <c r="AJT58" s="247"/>
      <c r="AJU58" s="247"/>
      <c r="AJV58" s="247"/>
      <c r="AJW58" s="247"/>
      <c r="AJX58" s="247"/>
      <c r="AJY58" s="247"/>
      <c r="AJZ58" s="247"/>
      <c r="AKA58" s="247"/>
      <c r="AKB58" s="247">
        <v>217709.04</v>
      </c>
      <c r="AKC58" s="247"/>
      <c r="AKD58" s="247"/>
      <c r="AKE58" s="247"/>
      <c r="AKF58" s="247"/>
      <c r="AKG58" s="247"/>
      <c r="AKH58" s="247"/>
      <c r="AKI58" s="247"/>
      <c r="AKJ58" s="247"/>
      <c r="AKK58" s="247"/>
      <c r="AKL58" s="247"/>
      <c r="AKM58" s="247">
        <v>528254</v>
      </c>
      <c r="AKN58" s="247"/>
      <c r="AKO58" s="247"/>
      <c r="AKP58" s="247"/>
      <c r="AKQ58" s="247"/>
      <c r="AKR58" s="247"/>
      <c r="AKS58" s="247"/>
      <c r="AKT58" s="247"/>
      <c r="AKU58" s="247"/>
      <c r="AKV58" s="247"/>
      <c r="AKW58" s="247"/>
      <c r="AKX58" s="247"/>
      <c r="AKY58" s="247"/>
      <c r="AKZ58" s="247"/>
      <c r="ALA58" s="248"/>
      <c r="ALB58" s="247">
        <v>0</v>
      </c>
      <c r="ALC58" s="247"/>
      <c r="ALD58" s="247"/>
      <c r="ALE58" s="247"/>
      <c r="ALF58" s="247"/>
      <c r="ALG58" s="247"/>
      <c r="ALH58" s="247"/>
      <c r="ALI58" s="247"/>
      <c r="ALJ58" s="247"/>
      <c r="ALK58" s="247"/>
      <c r="ALL58" s="247"/>
      <c r="ALM58" s="247">
        <v>179000</v>
      </c>
      <c r="ALN58" s="247"/>
      <c r="ALO58" s="247"/>
      <c r="ALP58" s="247"/>
      <c r="ALQ58" s="247"/>
      <c r="ALR58" s="247"/>
      <c r="ALS58" s="247"/>
      <c r="ALT58" s="247"/>
      <c r="ALU58" s="247"/>
      <c r="ALV58" s="247"/>
      <c r="ALW58" s="247"/>
      <c r="ALX58" s="247"/>
      <c r="ALY58" s="247"/>
      <c r="ALZ58" s="247"/>
      <c r="AMA58" s="247"/>
      <c r="AMB58" s="247">
        <v>0</v>
      </c>
      <c r="AMC58" s="247"/>
      <c r="AMD58" s="247"/>
      <c r="AME58" s="247"/>
      <c r="AMF58" s="247"/>
      <c r="AMG58" s="247"/>
      <c r="AMH58" s="247"/>
      <c r="AMI58" s="247"/>
      <c r="AMJ58" s="247"/>
      <c r="AMK58" s="247"/>
      <c r="AML58" s="247"/>
      <c r="AMM58" s="247">
        <v>179000</v>
      </c>
      <c r="AMN58" s="247"/>
      <c r="AMO58" s="247"/>
      <c r="AMP58" s="247"/>
      <c r="AMQ58" s="247"/>
      <c r="AMR58" s="247"/>
      <c r="AMS58" s="247"/>
      <c r="AMT58" s="247"/>
      <c r="AMU58" s="247"/>
      <c r="AMV58" s="247"/>
      <c r="AMW58" s="247"/>
      <c r="AMX58" s="247"/>
      <c r="AMY58" s="247"/>
      <c r="AMZ58" s="247"/>
      <c r="ANA58" s="248"/>
      <c r="ANB58" s="247">
        <v>0</v>
      </c>
      <c r="ANC58" s="247"/>
      <c r="AND58" s="247"/>
      <c r="ANE58" s="247"/>
      <c r="ANF58" s="247"/>
      <c r="ANG58" s="247"/>
      <c r="ANH58" s="247"/>
      <c r="ANI58" s="247"/>
      <c r="ANJ58" s="247"/>
      <c r="ANK58" s="247"/>
      <c r="ANL58" s="247"/>
      <c r="ANM58" s="247">
        <v>106490.19</v>
      </c>
      <c r="ANN58" s="247"/>
      <c r="ANO58" s="247"/>
      <c r="ANP58" s="247"/>
      <c r="ANQ58" s="247"/>
      <c r="ANR58" s="247"/>
      <c r="ANS58" s="247"/>
      <c r="ANT58" s="247"/>
      <c r="ANU58" s="247"/>
      <c r="ANV58" s="247"/>
      <c r="ANW58" s="247"/>
      <c r="ANX58" s="247"/>
      <c r="ANY58" s="247"/>
      <c r="ANZ58" s="247"/>
      <c r="AOA58" s="247"/>
      <c r="AOB58" s="247">
        <v>0</v>
      </c>
      <c r="AOC58" s="247"/>
      <c r="AOD58" s="247"/>
      <c r="AOE58" s="247"/>
      <c r="AOF58" s="247"/>
      <c r="AOG58" s="247"/>
      <c r="AOH58" s="247"/>
      <c r="AOI58" s="247"/>
      <c r="AOJ58" s="247"/>
      <c r="AOK58" s="247"/>
      <c r="AOL58" s="247"/>
      <c r="AOM58" s="247">
        <v>106490.19</v>
      </c>
      <c r="AON58" s="247"/>
      <c r="AOO58" s="247"/>
      <c r="AOP58" s="247"/>
      <c r="AOQ58" s="247"/>
      <c r="AOR58" s="247"/>
      <c r="AOS58" s="247"/>
      <c r="AOT58" s="247"/>
      <c r="AOU58" s="247"/>
      <c r="AOV58" s="247"/>
      <c r="AOW58" s="247"/>
      <c r="AOX58" s="247"/>
      <c r="AOY58" s="247"/>
      <c r="AOZ58" s="247"/>
      <c r="APA58" s="248"/>
      <c r="APB58" s="247">
        <v>0</v>
      </c>
      <c r="APC58" s="247"/>
      <c r="APD58" s="247"/>
      <c r="APE58" s="247"/>
      <c r="APF58" s="247"/>
      <c r="APG58" s="247"/>
      <c r="APH58" s="247"/>
      <c r="API58" s="247"/>
      <c r="APJ58" s="247"/>
      <c r="APK58" s="247"/>
      <c r="APL58" s="247"/>
      <c r="APM58" s="247">
        <v>60903</v>
      </c>
      <c r="APN58" s="247"/>
      <c r="APO58" s="247"/>
      <c r="APP58" s="247"/>
      <c r="APQ58" s="247"/>
      <c r="APR58" s="247"/>
      <c r="APS58" s="247"/>
      <c r="APT58" s="247"/>
      <c r="APU58" s="247"/>
      <c r="APV58" s="247"/>
      <c r="APW58" s="247"/>
      <c r="APX58" s="247"/>
      <c r="APY58" s="247"/>
      <c r="APZ58" s="247"/>
      <c r="AQA58" s="247"/>
      <c r="AQB58" s="247">
        <v>0</v>
      </c>
      <c r="AQC58" s="247"/>
      <c r="AQD58" s="247"/>
      <c r="AQE58" s="247"/>
      <c r="AQF58" s="247"/>
      <c r="AQG58" s="247"/>
      <c r="AQH58" s="247"/>
      <c r="AQI58" s="247"/>
      <c r="AQJ58" s="247"/>
      <c r="AQK58" s="247"/>
      <c r="AQL58" s="247"/>
      <c r="AQM58" s="247">
        <v>60903</v>
      </c>
      <c r="AQN58" s="247"/>
      <c r="AQO58" s="247"/>
      <c r="AQP58" s="247"/>
      <c r="AQQ58" s="247"/>
      <c r="AQR58" s="247"/>
      <c r="AQS58" s="247"/>
      <c r="AQT58" s="247"/>
      <c r="AQU58" s="247"/>
      <c r="AQV58" s="247"/>
      <c r="AQW58" s="247"/>
      <c r="AQX58" s="247"/>
      <c r="AQY58" s="247"/>
      <c r="AQZ58" s="247"/>
      <c r="ARA58" s="248"/>
      <c r="ARB58" s="247">
        <v>70000</v>
      </c>
      <c r="ARC58" s="247"/>
      <c r="ARD58" s="247"/>
      <c r="ARE58" s="247"/>
      <c r="ARF58" s="247"/>
      <c r="ARG58" s="247"/>
      <c r="ARH58" s="247"/>
      <c r="ARI58" s="247"/>
      <c r="ARJ58" s="247"/>
      <c r="ARK58" s="247"/>
      <c r="ARL58" s="247"/>
      <c r="ARM58" s="247">
        <v>256798.9</v>
      </c>
      <c r="ARN58" s="247"/>
      <c r="ARO58" s="247"/>
      <c r="ARP58" s="247"/>
      <c r="ARQ58" s="247"/>
      <c r="ARR58" s="247"/>
      <c r="ARS58" s="247"/>
      <c r="ART58" s="247"/>
      <c r="ARU58" s="247"/>
      <c r="ARV58" s="247"/>
      <c r="ARW58" s="247"/>
      <c r="ARX58" s="247"/>
      <c r="ARY58" s="247"/>
      <c r="ARZ58" s="247"/>
      <c r="ASA58" s="247"/>
      <c r="ASB58" s="247">
        <v>70000</v>
      </c>
      <c r="ASC58" s="247"/>
      <c r="ASD58" s="247"/>
      <c r="ASE58" s="247"/>
      <c r="ASF58" s="247"/>
      <c r="ASG58" s="247"/>
      <c r="ASH58" s="247"/>
      <c r="ASI58" s="247"/>
      <c r="ASJ58" s="247"/>
      <c r="ASK58" s="247"/>
      <c r="ASL58" s="247"/>
      <c r="ASM58" s="247">
        <v>256798.9</v>
      </c>
      <c r="ASN58" s="247"/>
      <c r="ASO58" s="247"/>
      <c r="ASP58" s="247"/>
      <c r="ASQ58" s="247"/>
      <c r="ASR58" s="247"/>
      <c r="ASS58" s="247"/>
      <c r="AST58" s="247"/>
      <c r="ASU58" s="247"/>
      <c r="ASV58" s="247"/>
      <c r="ASW58" s="247"/>
      <c r="ASX58" s="247"/>
      <c r="ASY58" s="247"/>
      <c r="ASZ58" s="247"/>
      <c r="ATA58" s="248"/>
      <c r="ATB58" s="247">
        <v>58450</v>
      </c>
      <c r="ATC58" s="247"/>
      <c r="ATD58" s="247"/>
      <c r="ATE58" s="247"/>
      <c r="ATF58" s="247"/>
      <c r="ATG58" s="247"/>
      <c r="ATH58" s="247"/>
      <c r="ATI58" s="247"/>
      <c r="ATJ58" s="247"/>
      <c r="ATK58" s="247"/>
      <c r="ATL58" s="247"/>
      <c r="ATM58" s="247">
        <v>134601.4</v>
      </c>
      <c r="ATN58" s="247"/>
      <c r="ATO58" s="247"/>
      <c r="ATP58" s="247"/>
      <c r="ATQ58" s="247"/>
      <c r="ATR58" s="247"/>
      <c r="ATS58" s="247"/>
      <c r="ATT58" s="247"/>
      <c r="ATU58" s="247"/>
      <c r="ATV58" s="247"/>
      <c r="ATW58" s="247"/>
      <c r="ATX58" s="247"/>
      <c r="ATY58" s="247"/>
      <c r="ATZ58" s="247"/>
      <c r="AUA58" s="247"/>
      <c r="AUB58" s="247">
        <v>58450</v>
      </c>
      <c r="AUC58" s="247"/>
      <c r="AUD58" s="247"/>
      <c r="AUE58" s="247"/>
      <c r="AUF58" s="247"/>
      <c r="AUG58" s="247"/>
      <c r="AUH58" s="247"/>
      <c r="AUI58" s="247"/>
      <c r="AUJ58" s="247"/>
      <c r="AUK58" s="247"/>
      <c r="AUL58" s="247"/>
      <c r="AUM58" s="247">
        <v>134601.4</v>
      </c>
      <c r="AUN58" s="247"/>
      <c r="AUO58" s="247"/>
      <c r="AUP58" s="247"/>
      <c r="AUQ58" s="247"/>
      <c r="AUR58" s="247"/>
      <c r="AUS58" s="247"/>
      <c r="AUT58" s="247"/>
      <c r="AUU58" s="247"/>
      <c r="AUV58" s="247"/>
      <c r="AUW58" s="247"/>
      <c r="AUX58" s="247"/>
      <c r="AUY58" s="247"/>
      <c r="AUZ58" s="247"/>
      <c r="AVA58" s="248"/>
      <c r="AVB58" s="247">
        <v>53000</v>
      </c>
      <c r="AVC58" s="247"/>
      <c r="AVD58" s="247"/>
      <c r="AVE58" s="247"/>
      <c r="AVF58" s="247"/>
      <c r="AVG58" s="247"/>
      <c r="AVH58" s="247"/>
      <c r="AVI58" s="247"/>
      <c r="AVJ58" s="247"/>
      <c r="AVK58" s="247"/>
      <c r="AVL58" s="247"/>
      <c r="AVM58" s="247">
        <v>130900</v>
      </c>
      <c r="AVN58" s="247"/>
      <c r="AVO58" s="247"/>
      <c r="AVP58" s="247"/>
      <c r="AVQ58" s="247"/>
      <c r="AVR58" s="247"/>
      <c r="AVS58" s="247"/>
      <c r="AVT58" s="247"/>
      <c r="AVU58" s="247"/>
      <c r="AVV58" s="247"/>
      <c r="AVW58" s="247"/>
      <c r="AVX58" s="247"/>
      <c r="AVY58" s="247"/>
      <c r="AVZ58" s="247"/>
      <c r="AWA58" s="247"/>
      <c r="AWB58" s="247">
        <v>53000</v>
      </c>
      <c r="AWC58" s="247"/>
      <c r="AWD58" s="247"/>
      <c r="AWE58" s="247"/>
      <c r="AWF58" s="247"/>
      <c r="AWG58" s="247"/>
      <c r="AWH58" s="247"/>
      <c r="AWI58" s="247"/>
      <c r="AWJ58" s="247"/>
      <c r="AWK58" s="247"/>
      <c r="AWL58" s="247"/>
      <c r="AWM58" s="247">
        <v>130900</v>
      </c>
      <c r="AWN58" s="247"/>
      <c r="AWO58" s="247"/>
      <c r="AWP58" s="247"/>
      <c r="AWQ58" s="247"/>
      <c r="AWR58" s="247"/>
      <c r="AWS58" s="247"/>
      <c r="AWT58" s="247"/>
      <c r="AWU58" s="247"/>
      <c r="AWV58" s="247"/>
      <c r="AWW58" s="247"/>
      <c r="AWX58" s="247"/>
      <c r="AWY58" s="247"/>
      <c r="AWZ58" s="247"/>
      <c r="AXA58" s="248"/>
      <c r="AXB58" s="247">
        <v>64000</v>
      </c>
      <c r="AXC58" s="247"/>
      <c r="AXD58" s="247"/>
      <c r="AXE58" s="247"/>
      <c r="AXF58" s="247"/>
      <c r="AXG58" s="247"/>
      <c r="AXH58" s="247"/>
      <c r="AXI58" s="247"/>
      <c r="AXJ58" s="247"/>
      <c r="AXK58" s="247"/>
      <c r="AXL58" s="247"/>
      <c r="AXM58" s="247">
        <f>160919.99+64000</f>
        <v>224919.99</v>
      </c>
      <c r="AXN58" s="247"/>
      <c r="AXO58" s="247"/>
      <c r="AXP58" s="247"/>
      <c r="AXQ58" s="247"/>
      <c r="AXR58" s="247"/>
      <c r="AXS58" s="247"/>
      <c r="AXT58" s="247"/>
      <c r="AXU58" s="247"/>
      <c r="AXV58" s="247"/>
      <c r="AXW58" s="247"/>
      <c r="AXX58" s="247"/>
      <c r="AXY58" s="247"/>
      <c r="AXZ58" s="247"/>
      <c r="AYA58" s="247"/>
      <c r="AYB58" s="247">
        <v>64000</v>
      </c>
      <c r="AYC58" s="247"/>
      <c r="AYD58" s="247"/>
      <c r="AYE58" s="247"/>
      <c r="AYF58" s="247"/>
      <c r="AYG58" s="247"/>
      <c r="AYH58" s="247"/>
      <c r="AYI58" s="247"/>
      <c r="AYJ58" s="247"/>
      <c r="AYK58" s="247"/>
      <c r="AYL58" s="247"/>
      <c r="AYM58" s="247">
        <f>160919.99+64000</f>
        <v>224919.99</v>
      </c>
      <c r="AYN58" s="247"/>
      <c r="AYO58" s="247"/>
      <c r="AYP58" s="247"/>
      <c r="AYQ58" s="247"/>
      <c r="AYR58" s="247"/>
      <c r="AYS58" s="247"/>
      <c r="AYT58" s="247"/>
      <c r="AYU58" s="247"/>
      <c r="AYV58" s="247"/>
      <c r="AYW58" s="247"/>
      <c r="AYX58" s="247"/>
      <c r="AYY58" s="247"/>
      <c r="AYZ58" s="247"/>
      <c r="AZA58" s="248"/>
      <c r="AZB58" s="247">
        <v>0</v>
      </c>
      <c r="AZC58" s="247"/>
      <c r="AZD58" s="247"/>
      <c r="AZE58" s="247"/>
      <c r="AZF58" s="247"/>
      <c r="AZG58" s="247"/>
      <c r="AZH58" s="247"/>
      <c r="AZI58" s="247"/>
      <c r="AZJ58" s="247"/>
      <c r="AZK58" s="247"/>
      <c r="AZL58" s="247"/>
      <c r="AZM58" s="247">
        <v>58000</v>
      </c>
      <c r="AZN58" s="247"/>
      <c r="AZO58" s="247"/>
      <c r="AZP58" s="247"/>
      <c r="AZQ58" s="247"/>
      <c r="AZR58" s="247"/>
      <c r="AZS58" s="247"/>
      <c r="AZT58" s="247"/>
      <c r="AZU58" s="247"/>
      <c r="AZV58" s="247"/>
      <c r="AZW58" s="247"/>
      <c r="AZX58" s="247"/>
      <c r="AZY58" s="247"/>
      <c r="AZZ58" s="247"/>
      <c r="BAA58" s="247"/>
      <c r="BAB58" s="247">
        <v>0</v>
      </c>
      <c r="BAC58" s="247"/>
      <c r="BAD58" s="247"/>
      <c r="BAE58" s="247"/>
      <c r="BAF58" s="247"/>
      <c r="BAG58" s="247"/>
      <c r="BAH58" s="247"/>
      <c r="BAI58" s="247"/>
      <c r="BAJ58" s="247"/>
      <c r="BAK58" s="247"/>
      <c r="BAL58" s="247"/>
      <c r="BAM58" s="247">
        <v>58000</v>
      </c>
      <c r="BAN58" s="247"/>
      <c r="BAO58" s="247"/>
      <c r="BAP58" s="247"/>
      <c r="BAQ58" s="247"/>
      <c r="BAR58" s="247"/>
      <c r="BAS58" s="247"/>
      <c r="BAT58" s="247"/>
      <c r="BAU58" s="247"/>
      <c r="BAV58" s="247"/>
      <c r="BAW58" s="247"/>
      <c r="BAX58" s="247"/>
      <c r="BAY58" s="247"/>
      <c r="BAZ58" s="247"/>
      <c r="BBA58" s="248"/>
      <c r="BBB58" s="247">
        <v>0</v>
      </c>
      <c r="BBC58" s="247"/>
      <c r="BBD58" s="247"/>
      <c r="BBE58" s="247"/>
      <c r="BBF58" s="247"/>
      <c r="BBG58" s="247"/>
      <c r="BBH58" s="247"/>
      <c r="BBI58" s="247"/>
      <c r="BBJ58" s="247"/>
      <c r="BBK58" s="247"/>
      <c r="BBL58" s="247"/>
      <c r="BBM58" s="247">
        <v>1173022</v>
      </c>
      <c r="BBN58" s="247"/>
      <c r="BBO58" s="247"/>
      <c r="BBP58" s="247"/>
      <c r="BBQ58" s="247"/>
      <c r="BBR58" s="247"/>
      <c r="BBS58" s="247"/>
      <c r="BBT58" s="247"/>
      <c r="BBU58" s="247"/>
      <c r="BBV58" s="247"/>
      <c r="BBW58" s="247"/>
      <c r="BBX58" s="247"/>
      <c r="BBY58" s="247"/>
      <c r="BBZ58" s="247"/>
      <c r="BCA58" s="247"/>
      <c r="BCB58" s="247">
        <v>0</v>
      </c>
      <c r="BCC58" s="247"/>
      <c r="BCD58" s="247"/>
      <c r="BCE58" s="247"/>
      <c r="BCF58" s="247"/>
      <c r="BCG58" s="247"/>
      <c r="BCH58" s="247"/>
      <c r="BCI58" s="247"/>
      <c r="BCJ58" s="247"/>
      <c r="BCK58" s="247"/>
      <c r="BCL58" s="247"/>
      <c r="BCM58" s="247">
        <v>1173022</v>
      </c>
      <c r="BCN58" s="247"/>
      <c r="BCO58" s="247"/>
      <c r="BCP58" s="247"/>
      <c r="BCQ58" s="247"/>
      <c r="BCR58" s="247"/>
      <c r="BCS58" s="247"/>
      <c r="BCT58" s="247"/>
      <c r="BCU58" s="247"/>
      <c r="BCV58" s="247"/>
      <c r="BCW58" s="247"/>
      <c r="BCX58" s="247"/>
      <c r="BCY58" s="247"/>
      <c r="BCZ58" s="247"/>
      <c r="BDA58" s="248"/>
      <c r="BDB58" s="247">
        <v>693000</v>
      </c>
      <c r="BDC58" s="247"/>
      <c r="BDD58" s="247"/>
      <c r="BDE58" s="247"/>
      <c r="BDF58" s="247"/>
      <c r="BDG58" s="247"/>
      <c r="BDH58" s="247"/>
      <c r="BDI58" s="247"/>
      <c r="BDJ58" s="247"/>
      <c r="BDK58" s="247"/>
      <c r="BDL58" s="247"/>
      <c r="BDM58" s="247">
        <v>792000</v>
      </c>
      <c r="BDN58" s="247"/>
      <c r="BDO58" s="247"/>
      <c r="BDP58" s="247"/>
      <c r="BDQ58" s="247"/>
      <c r="BDR58" s="247"/>
      <c r="BDS58" s="247"/>
      <c r="BDT58" s="247"/>
      <c r="BDU58" s="247"/>
      <c r="BDV58" s="247"/>
      <c r="BDW58" s="247"/>
      <c r="BDX58" s="247"/>
      <c r="BDY58" s="247"/>
      <c r="BDZ58" s="247"/>
      <c r="BEA58" s="247"/>
      <c r="BEB58" s="247">
        <v>693000</v>
      </c>
      <c r="BEC58" s="247"/>
      <c r="BED58" s="247"/>
      <c r="BEE58" s="247"/>
      <c r="BEF58" s="247"/>
      <c r="BEG58" s="247"/>
      <c r="BEH58" s="247"/>
      <c r="BEI58" s="247"/>
      <c r="BEJ58" s="247"/>
      <c r="BEK58" s="247"/>
      <c r="BEL58" s="247"/>
      <c r="BEM58" s="247">
        <v>792000</v>
      </c>
      <c r="BEN58" s="247"/>
      <c r="BEO58" s="247"/>
      <c r="BEP58" s="247"/>
      <c r="BEQ58" s="247"/>
      <c r="BER58" s="247"/>
      <c r="BES58" s="247"/>
      <c r="BET58" s="247"/>
      <c r="BEU58" s="247"/>
      <c r="BEV58" s="247"/>
      <c r="BEW58" s="247"/>
      <c r="BEX58" s="247"/>
      <c r="BEY58" s="247"/>
      <c r="BEZ58" s="247"/>
      <c r="BFA58" s="248"/>
      <c r="BFB58" s="247">
        <v>-175147</v>
      </c>
      <c r="BFC58" s="247"/>
      <c r="BFD58" s="247"/>
      <c r="BFE58" s="247"/>
      <c r="BFF58" s="247"/>
      <c r="BFG58" s="247"/>
      <c r="BFH58" s="247"/>
      <c r="BFI58" s="247"/>
      <c r="BFJ58" s="247"/>
      <c r="BFK58" s="247"/>
      <c r="BFL58" s="247"/>
      <c r="BFM58" s="247">
        <v>397215.62</v>
      </c>
      <c r="BFN58" s="247"/>
      <c r="BFO58" s="247"/>
      <c r="BFP58" s="247"/>
      <c r="BFQ58" s="247"/>
      <c r="BFR58" s="247"/>
      <c r="BFS58" s="247"/>
      <c r="BFT58" s="247"/>
      <c r="BFU58" s="247"/>
      <c r="BFV58" s="247"/>
      <c r="BFW58" s="247"/>
      <c r="BFX58" s="247"/>
      <c r="BFY58" s="247"/>
      <c r="BFZ58" s="247"/>
      <c r="BGA58" s="247"/>
      <c r="BGB58" s="247">
        <v>-175147</v>
      </c>
      <c r="BGC58" s="247"/>
      <c r="BGD58" s="247"/>
      <c r="BGE58" s="247"/>
      <c r="BGF58" s="247"/>
      <c r="BGG58" s="247"/>
      <c r="BGH58" s="247"/>
      <c r="BGI58" s="247"/>
      <c r="BGJ58" s="247"/>
      <c r="BGK58" s="247"/>
      <c r="BGL58" s="247"/>
      <c r="BGM58" s="247">
        <v>397215.62</v>
      </c>
      <c r="BGN58" s="247"/>
      <c r="BGO58" s="247"/>
      <c r="BGP58" s="247"/>
      <c r="BGQ58" s="247"/>
      <c r="BGR58" s="247"/>
      <c r="BGS58" s="247"/>
      <c r="BGT58" s="247"/>
      <c r="BGU58" s="247"/>
      <c r="BGV58" s="247"/>
      <c r="BGW58" s="247"/>
      <c r="BGX58" s="247"/>
      <c r="BGY58" s="247"/>
      <c r="BGZ58" s="247"/>
      <c r="BHA58" s="248"/>
      <c r="BHB58" s="247">
        <v>470892.38</v>
      </c>
      <c r="BHC58" s="247"/>
      <c r="BHD58" s="247"/>
      <c r="BHE58" s="247"/>
      <c r="BHF58" s="247"/>
      <c r="BHG58" s="247"/>
      <c r="BHH58" s="247"/>
      <c r="BHI58" s="247"/>
      <c r="BHJ58" s="247"/>
      <c r="BHK58" s="247"/>
      <c r="BHL58" s="247"/>
      <c r="BHM58" s="247">
        <v>846029.74</v>
      </c>
      <c r="BHN58" s="247"/>
      <c r="BHO58" s="247"/>
      <c r="BHP58" s="247"/>
      <c r="BHQ58" s="247"/>
      <c r="BHR58" s="247"/>
      <c r="BHS58" s="247"/>
      <c r="BHT58" s="247"/>
      <c r="BHU58" s="247"/>
      <c r="BHV58" s="247"/>
      <c r="BHW58" s="247"/>
      <c r="BHX58" s="247"/>
      <c r="BHY58" s="247"/>
      <c r="BHZ58" s="247"/>
      <c r="BIA58" s="247"/>
      <c r="BIB58" s="247">
        <v>470892.38</v>
      </c>
      <c r="BIC58" s="247"/>
      <c r="BID58" s="247"/>
      <c r="BIE58" s="247"/>
      <c r="BIF58" s="247"/>
      <c r="BIG58" s="247"/>
      <c r="BIH58" s="247"/>
      <c r="BII58" s="247"/>
      <c r="BIJ58" s="247"/>
      <c r="BIK58" s="247"/>
      <c r="BIL58" s="247"/>
      <c r="BIM58" s="247">
        <v>846029.74</v>
      </c>
      <c r="BIN58" s="247"/>
      <c r="BIO58" s="247"/>
      <c r="BIP58" s="247"/>
      <c r="BIQ58" s="247"/>
      <c r="BIR58" s="247"/>
      <c r="BIS58" s="247"/>
      <c r="BIT58" s="247"/>
      <c r="BIU58" s="247"/>
      <c r="BIV58" s="247"/>
      <c r="BIW58" s="247"/>
      <c r="BIX58" s="247"/>
      <c r="BIY58" s="247"/>
      <c r="BIZ58" s="247"/>
      <c r="BJA58" s="248"/>
      <c r="BJB58" s="247">
        <v>0</v>
      </c>
      <c r="BJC58" s="247"/>
      <c r="BJD58" s="247"/>
      <c r="BJE58" s="247"/>
      <c r="BJF58" s="247"/>
      <c r="BJG58" s="247"/>
      <c r="BJH58" s="247"/>
      <c r="BJI58" s="247"/>
      <c r="BJJ58" s="247"/>
      <c r="BJK58" s="247"/>
      <c r="BJL58" s="247"/>
      <c r="BJM58" s="247">
        <v>155998</v>
      </c>
      <c r="BJN58" s="247"/>
      <c r="BJO58" s="247"/>
      <c r="BJP58" s="247"/>
      <c r="BJQ58" s="247"/>
      <c r="BJR58" s="247"/>
      <c r="BJS58" s="247"/>
      <c r="BJT58" s="247"/>
      <c r="BJU58" s="247"/>
      <c r="BJV58" s="247"/>
      <c r="BJW58" s="247"/>
      <c r="BJX58" s="247"/>
      <c r="BJY58" s="247"/>
      <c r="BJZ58" s="247"/>
      <c r="BKA58" s="247"/>
      <c r="BKB58" s="247">
        <v>0</v>
      </c>
      <c r="BKC58" s="247"/>
      <c r="BKD58" s="247"/>
      <c r="BKE58" s="247"/>
      <c r="BKF58" s="247"/>
      <c r="BKG58" s="247"/>
      <c r="BKH58" s="247"/>
      <c r="BKI58" s="247"/>
      <c r="BKJ58" s="247"/>
      <c r="BKK58" s="247"/>
      <c r="BKL58" s="247"/>
      <c r="BKM58" s="247">
        <v>155998</v>
      </c>
      <c r="BKN58" s="247"/>
      <c r="BKO58" s="247"/>
      <c r="BKP58" s="247"/>
      <c r="BKQ58" s="247"/>
      <c r="BKR58" s="247"/>
      <c r="BKS58" s="247"/>
      <c r="BKT58" s="247"/>
      <c r="BKU58" s="247"/>
      <c r="BKV58" s="247"/>
      <c r="BKW58" s="247"/>
      <c r="BKX58" s="247"/>
      <c r="BKY58" s="247"/>
      <c r="BKZ58" s="247"/>
      <c r="BLA58" s="248"/>
      <c r="BLB58" s="247">
        <v>0</v>
      </c>
      <c r="BLC58" s="247"/>
      <c r="BLD58" s="247"/>
      <c r="BLE58" s="247"/>
      <c r="BLF58" s="247"/>
      <c r="BLG58" s="247"/>
      <c r="BLH58" s="247"/>
      <c r="BLI58" s="247"/>
      <c r="BLJ58" s="247"/>
      <c r="BLK58" s="247"/>
      <c r="BLL58" s="247"/>
      <c r="BLM58" s="247">
        <v>0</v>
      </c>
      <c r="BLN58" s="247"/>
      <c r="BLO58" s="247"/>
      <c r="BLP58" s="247"/>
      <c r="BLQ58" s="247"/>
      <c r="BLR58" s="247"/>
      <c r="BLS58" s="247"/>
      <c r="BLT58" s="247"/>
      <c r="BLU58" s="247"/>
      <c r="BLV58" s="247"/>
      <c r="BLW58" s="247"/>
      <c r="BLX58" s="247"/>
      <c r="BLY58" s="247"/>
      <c r="BLZ58" s="247"/>
      <c r="BMA58" s="247"/>
      <c r="BMB58" s="247">
        <v>0</v>
      </c>
      <c r="BMC58" s="247"/>
      <c r="BMD58" s="247"/>
      <c r="BME58" s="247"/>
      <c r="BMF58" s="247"/>
      <c r="BMG58" s="247"/>
      <c r="BMH58" s="247"/>
      <c r="BMI58" s="247"/>
      <c r="BMJ58" s="247"/>
      <c r="BMK58" s="247"/>
      <c r="BML58" s="247"/>
      <c r="BMM58" s="247">
        <v>0</v>
      </c>
      <c r="BMN58" s="247"/>
      <c r="BMO58" s="247"/>
      <c r="BMP58" s="247"/>
      <c r="BMQ58" s="247"/>
      <c r="BMR58" s="247"/>
      <c r="BMS58" s="247"/>
      <c r="BMT58" s="247"/>
      <c r="BMU58" s="247"/>
      <c r="BMV58" s="247"/>
      <c r="BMW58" s="247"/>
      <c r="BMX58" s="247"/>
      <c r="BMY58" s="247"/>
      <c r="BMZ58" s="247"/>
      <c r="BNA58" s="248"/>
      <c r="BNB58" s="31"/>
      <c r="BNC58" s="31"/>
      <c r="BND58" s="31"/>
      <c r="BNE58" s="31"/>
      <c r="BNF58" s="31"/>
      <c r="BNG58" s="31"/>
      <c r="BNH58" s="31"/>
      <c r="BNI58" s="31"/>
      <c r="BNJ58" s="31"/>
      <c r="BNK58" s="31"/>
      <c r="BNL58" s="31"/>
      <c r="BNM58" s="31"/>
      <c r="BNN58" s="31"/>
      <c r="BNO58" s="31"/>
      <c r="BNP58" s="31"/>
      <c r="BNQ58" s="31"/>
      <c r="BNR58" s="31"/>
      <c r="BNS58" s="31"/>
      <c r="BNT58" s="31"/>
      <c r="BNU58" s="31"/>
      <c r="BNV58" s="31"/>
      <c r="BNW58" s="31"/>
      <c r="BNX58" s="31"/>
      <c r="BNY58" s="31"/>
      <c r="BNZ58" s="31"/>
      <c r="BOA58" s="31"/>
      <c r="BOB58" s="31"/>
      <c r="BOC58" s="31"/>
      <c r="BOD58" s="31"/>
      <c r="BOE58" s="31"/>
      <c r="BOF58" s="31"/>
      <c r="BOG58" s="31"/>
      <c r="BOH58" s="31"/>
      <c r="BOI58" s="31"/>
      <c r="BOJ58" s="31"/>
      <c r="BOK58" s="31"/>
      <c r="BOL58" s="31"/>
      <c r="BOM58" s="31"/>
      <c r="BON58" s="31"/>
      <c r="BOO58" s="31"/>
      <c r="BOP58" s="31"/>
      <c r="BOQ58" s="31"/>
      <c r="BOR58" s="31"/>
      <c r="BOS58" s="31"/>
      <c r="BOT58" s="31"/>
      <c r="BOU58" s="31"/>
      <c r="BOV58" s="31"/>
      <c r="BOW58" s="31"/>
      <c r="BOX58" s="31"/>
      <c r="BOY58" s="31"/>
      <c r="BOZ58" s="31"/>
      <c r="BPA58" s="31"/>
    </row>
    <row r="59" spans="1:1769" s="21" customFormat="1" ht="33" customHeight="1">
      <c r="A59" s="261" t="s">
        <v>53</v>
      </c>
      <c r="B59" s="262"/>
      <c r="C59" s="262"/>
      <c r="D59" s="262"/>
      <c r="E59" s="262"/>
      <c r="F59" s="262"/>
      <c r="G59" s="262"/>
      <c r="H59" s="262"/>
      <c r="I59" s="262"/>
      <c r="J59" s="262"/>
      <c r="K59" s="262"/>
      <c r="L59" s="262"/>
      <c r="M59" s="262"/>
      <c r="N59" s="262"/>
      <c r="O59" s="262"/>
      <c r="P59" s="262"/>
      <c r="Q59" s="262"/>
      <c r="R59" s="262"/>
      <c r="S59" s="262"/>
      <c r="T59" s="262"/>
      <c r="U59" s="262"/>
      <c r="V59" s="262"/>
      <c r="W59" s="262"/>
      <c r="X59" s="262"/>
      <c r="Y59" s="262"/>
      <c r="Z59" s="262"/>
      <c r="AA59" s="262"/>
      <c r="AB59" s="262"/>
      <c r="AC59" s="262"/>
      <c r="AD59" s="262"/>
      <c r="AE59" s="262"/>
      <c r="AF59" s="262"/>
      <c r="AG59" s="262"/>
      <c r="AH59" s="262"/>
      <c r="AI59" s="262"/>
      <c r="AJ59" s="262"/>
      <c r="AK59" s="262"/>
      <c r="AL59" s="262"/>
      <c r="AM59" s="262"/>
      <c r="AN59" s="262"/>
      <c r="AO59" s="262"/>
      <c r="AP59" s="262"/>
      <c r="AQ59" s="262"/>
      <c r="AR59" s="262"/>
      <c r="AS59" s="250" t="s">
        <v>73</v>
      </c>
      <c r="AT59" s="251"/>
      <c r="AU59" s="251"/>
      <c r="AV59" s="251"/>
      <c r="AW59" s="251"/>
      <c r="AX59" s="251"/>
      <c r="AY59" s="251"/>
      <c r="AZ59" s="251"/>
      <c r="BA59" s="251"/>
      <c r="BB59" s="247">
        <f>DB59+FB59+HB59+JB59+LB59+NB59+PB59+RB59+TB59+VB59+XB59+ZB59+ABB59+ADB59+AFB59+AHB59+AJB59+ALB59+ANB59+APB59+ARB59+ATB59+AVB59+AXB59+AZB59+BBB59+BDB59+BFB59+BHB59+BJB59+BLB59</f>
        <v>377874.52</v>
      </c>
      <c r="BC59" s="247"/>
      <c r="BD59" s="247"/>
      <c r="BE59" s="247"/>
      <c r="BF59" s="247"/>
      <c r="BG59" s="247"/>
      <c r="BH59" s="247"/>
      <c r="BI59" s="247"/>
      <c r="BJ59" s="247"/>
      <c r="BK59" s="247"/>
      <c r="BL59" s="247"/>
      <c r="BM59" s="247">
        <f>DM59+FM59+HM59+JM59+LM59+NM59+PM59+RM59+TM59+VM59+XM59+ZM59+ABM59+ADM59+AFM59+AHM59+AJM59+ALM59+ANM59+APM59+ARM59+ATM59+AVM59+AXM59+AZM59+BBM59+BDM59+BFM59+BHM59+BJM59+BLM59</f>
        <v>4102792.83</v>
      </c>
      <c r="BN59" s="247"/>
      <c r="BO59" s="247"/>
      <c r="BP59" s="247"/>
      <c r="BQ59" s="247"/>
      <c r="BR59" s="247"/>
      <c r="BS59" s="247"/>
      <c r="BT59" s="247"/>
      <c r="BU59" s="247"/>
      <c r="BV59" s="247"/>
      <c r="BW59" s="247"/>
      <c r="BX59" s="247"/>
      <c r="BY59" s="247"/>
      <c r="BZ59" s="247"/>
      <c r="CA59" s="247"/>
      <c r="CB59" s="247">
        <f>EB59+GB59+IB59+KB59+MB59+OB59+QB59+SB59+UB59+WB59+YB59+AAB59+ACB59+AEB59+AGB59+AIB59+AKB59+AMB59+AOB59+AQB59+ASB59+AUB59+AWB59+AYB59+BAB59+BCB59+BEB59+BGB59+BIB59+BKB59+BMB59</f>
        <v>377874.52</v>
      </c>
      <c r="CC59" s="247"/>
      <c r="CD59" s="247"/>
      <c r="CE59" s="247"/>
      <c r="CF59" s="247"/>
      <c r="CG59" s="247"/>
      <c r="CH59" s="247"/>
      <c r="CI59" s="247"/>
      <c r="CJ59" s="247"/>
      <c r="CK59" s="247"/>
      <c r="CL59" s="247"/>
      <c r="CM59" s="247">
        <f>EM59+GM59+IM59+KM59+MM59+OM59+QM59+SM59+UM59+WM59+YM59+AAM59+ACM59+AEM59+AGM59+AIM59+AKM59+AMM59+AOM59+AQM59+ASM59+AUM59+AWM59+AYM59+BAM59+BCM59+BEM59+BGM59+BIM59+BKM59+BMM59</f>
        <v>4102792.83</v>
      </c>
      <c r="CN59" s="247"/>
      <c r="CO59" s="247"/>
      <c r="CP59" s="247"/>
      <c r="CQ59" s="247"/>
      <c r="CR59" s="247"/>
      <c r="CS59" s="247"/>
      <c r="CT59" s="247"/>
      <c r="CU59" s="247"/>
      <c r="CV59" s="247"/>
      <c r="CW59" s="247"/>
      <c r="CX59" s="247"/>
      <c r="CY59" s="247"/>
      <c r="CZ59" s="247"/>
      <c r="DA59" s="248"/>
      <c r="DB59" s="247">
        <v>0</v>
      </c>
      <c r="DC59" s="247"/>
      <c r="DD59" s="247"/>
      <c r="DE59" s="247"/>
      <c r="DF59" s="247"/>
      <c r="DG59" s="247"/>
      <c r="DH59" s="247"/>
      <c r="DI59" s="247"/>
      <c r="DJ59" s="247"/>
      <c r="DK59" s="247"/>
      <c r="DL59" s="247"/>
      <c r="DM59" s="247">
        <v>102000</v>
      </c>
      <c r="DN59" s="247"/>
      <c r="DO59" s="247"/>
      <c r="DP59" s="247"/>
      <c r="DQ59" s="247"/>
      <c r="DR59" s="247"/>
      <c r="DS59" s="247"/>
      <c r="DT59" s="247"/>
      <c r="DU59" s="247"/>
      <c r="DV59" s="247"/>
      <c r="DW59" s="247"/>
      <c r="DX59" s="247"/>
      <c r="DY59" s="247"/>
      <c r="DZ59" s="247"/>
      <c r="EA59" s="247"/>
      <c r="EB59" s="247">
        <v>0</v>
      </c>
      <c r="EC59" s="247"/>
      <c r="ED59" s="247"/>
      <c r="EE59" s="247"/>
      <c r="EF59" s="247"/>
      <c r="EG59" s="247"/>
      <c r="EH59" s="247"/>
      <c r="EI59" s="247"/>
      <c r="EJ59" s="247"/>
      <c r="EK59" s="247"/>
      <c r="EL59" s="247"/>
      <c r="EM59" s="247">
        <v>102000</v>
      </c>
      <c r="EN59" s="247"/>
      <c r="EO59" s="247"/>
      <c r="EP59" s="247"/>
      <c r="EQ59" s="247"/>
      <c r="ER59" s="247"/>
      <c r="ES59" s="247"/>
      <c r="ET59" s="247"/>
      <c r="EU59" s="247"/>
      <c r="EV59" s="247"/>
      <c r="EW59" s="247"/>
      <c r="EX59" s="247"/>
      <c r="EY59" s="247"/>
      <c r="EZ59" s="247"/>
      <c r="FA59" s="248"/>
      <c r="FB59" s="247">
        <v>0</v>
      </c>
      <c r="FC59" s="247"/>
      <c r="FD59" s="247"/>
      <c r="FE59" s="247"/>
      <c r="FF59" s="247"/>
      <c r="FG59" s="247"/>
      <c r="FH59" s="247"/>
      <c r="FI59" s="247"/>
      <c r="FJ59" s="247"/>
      <c r="FK59" s="247"/>
      <c r="FL59" s="247"/>
      <c r="FM59" s="247">
        <v>0</v>
      </c>
      <c r="FN59" s="247"/>
      <c r="FO59" s="247"/>
      <c r="FP59" s="247"/>
      <c r="FQ59" s="247"/>
      <c r="FR59" s="247"/>
      <c r="FS59" s="247"/>
      <c r="FT59" s="247"/>
      <c r="FU59" s="247"/>
      <c r="FV59" s="247"/>
      <c r="FW59" s="247"/>
      <c r="FX59" s="247"/>
      <c r="FY59" s="247"/>
      <c r="FZ59" s="247"/>
      <c r="GA59" s="247"/>
      <c r="GB59" s="247">
        <v>0</v>
      </c>
      <c r="GC59" s="247"/>
      <c r="GD59" s="247"/>
      <c r="GE59" s="247"/>
      <c r="GF59" s="247"/>
      <c r="GG59" s="247"/>
      <c r="GH59" s="247"/>
      <c r="GI59" s="247"/>
      <c r="GJ59" s="247"/>
      <c r="GK59" s="247"/>
      <c r="GL59" s="247"/>
      <c r="GM59" s="247">
        <v>0</v>
      </c>
      <c r="GN59" s="247"/>
      <c r="GO59" s="247"/>
      <c r="GP59" s="247"/>
      <c r="GQ59" s="247"/>
      <c r="GR59" s="247"/>
      <c r="GS59" s="247"/>
      <c r="GT59" s="247"/>
      <c r="GU59" s="247"/>
      <c r="GV59" s="247"/>
      <c r="GW59" s="247"/>
      <c r="GX59" s="247"/>
      <c r="GY59" s="247"/>
      <c r="GZ59" s="247"/>
      <c r="HA59" s="248"/>
      <c r="HB59" s="247">
        <v>0</v>
      </c>
      <c r="HC59" s="247"/>
      <c r="HD59" s="247"/>
      <c r="HE59" s="247"/>
      <c r="HF59" s="247"/>
      <c r="HG59" s="247"/>
      <c r="HH59" s="247"/>
      <c r="HI59" s="247"/>
      <c r="HJ59" s="247"/>
      <c r="HK59" s="247"/>
      <c r="HL59" s="247"/>
      <c r="HM59" s="247">
        <v>36500</v>
      </c>
      <c r="HN59" s="247"/>
      <c r="HO59" s="247"/>
      <c r="HP59" s="247"/>
      <c r="HQ59" s="247"/>
      <c r="HR59" s="247"/>
      <c r="HS59" s="247"/>
      <c r="HT59" s="247"/>
      <c r="HU59" s="247"/>
      <c r="HV59" s="247"/>
      <c r="HW59" s="247"/>
      <c r="HX59" s="247"/>
      <c r="HY59" s="247"/>
      <c r="HZ59" s="247"/>
      <c r="IA59" s="247"/>
      <c r="IB59" s="247">
        <v>0</v>
      </c>
      <c r="IC59" s="247"/>
      <c r="ID59" s="247"/>
      <c r="IE59" s="247"/>
      <c r="IF59" s="247"/>
      <c r="IG59" s="247"/>
      <c r="IH59" s="247"/>
      <c r="II59" s="247"/>
      <c r="IJ59" s="247"/>
      <c r="IK59" s="247"/>
      <c r="IL59" s="247"/>
      <c r="IM59" s="247">
        <v>36500</v>
      </c>
      <c r="IN59" s="247"/>
      <c r="IO59" s="247"/>
      <c r="IP59" s="247"/>
      <c r="IQ59" s="247"/>
      <c r="IR59" s="247"/>
      <c r="IS59" s="247"/>
      <c r="IT59" s="247"/>
      <c r="IU59" s="247"/>
      <c r="IV59" s="247"/>
      <c r="IW59" s="247"/>
      <c r="IX59" s="247"/>
      <c r="IY59" s="247"/>
      <c r="IZ59" s="247"/>
      <c r="JA59" s="248"/>
      <c r="JB59" s="247">
        <v>0</v>
      </c>
      <c r="JC59" s="247"/>
      <c r="JD59" s="247"/>
      <c r="JE59" s="247"/>
      <c r="JF59" s="247"/>
      <c r="JG59" s="247"/>
      <c r="JH59" s="247"/>
      <c r="JI59" s="247"/>
      <c r="JJ59" s="247"/>
      <c r="JK59" s="247"/>
      <c r="JL59" s="247"/>
      <c r="JM59" s="247">
        <v>108267.08</v>
      </c>
      <c r="JN59" s="247"/>
      <c r="JO59" s="247"/>
      <c r="JP59" s="247"/>
      <c r="JQ59" s="247"/>
      <c r="JR59" s="247"/>
      <c r="JS59" s="247"/>
      <c r="JT59" s="247"/>
      <c r="JU59" s="247"/>
      <c r="JV59" s="247"/>
      <c r="JW59" s="247"/>
      <c r="JX59" s="247"/>
      <c r="JY59" s="247"/>
      <c r="JZ59" s="247"/>
      <c r="KA59" s="247"/>
      <c r="KB59" s="247">
        <v>0</v>
      </c>
      <c r="KC59" s="247"/>
      <c r="KD59" s="247"/>
      <c r="KE59" s="247"/>
      <c r="KF59" s="247"/>
      <c r="KG59" s="247"/>
      <c r="KH59" s="247"/>
      <c r="KI59" s="247"/>
      <c r="KJ59" s="247"/>
      <c r="KK59" s="247"/>
      <c r="KL59" s="247"/>
      <c r="KM59" s="247">
        <v>108267.08</v>
      </c>
      <c r="KN59" s="247"/>
      <c r="KO59" s="247"/>
      <c r="KP59" s="247"/>
      <c r="KQ59" s="247"/>
      <c r="KR59" s="247"/>
      <c r="KS59" s="247"/>
      <c r="KT59" s="247"/>
      <c r="KU59" s="247"/>
      <c r="KV59" s="247"/>
      <c r="KW59" s="247"/>
      <c r="KX59" s="247"/>
      <c r="KY59" s="247"/>
      <c r="KZ59" s="247"/>
      <c r="LA59" s="248"/>
      <c r="LB59" s="247">
        <v>0</v>
      </c>
      <c r="LC59" s="247"/>
      <c r="LD59" s="247"/>
      <c r="LE59" s="247"/>
      <c r="LF59" s="247"/>
      <c r="LG59" s="247"/>
      <c r="LH59" s="247"/>
      <c r="LI59" s="247"/>
      <c r="LJ59" s="247"/>
      <c r="LK59" s="247"/>
      <c r="LL59" s="247"/>
      <c r="LM59" s="247">
        <v>168000</v>
      </c>
      <c r="LN59" s="247"/>
      <c r="LO59" s="247"/>
      <c r="LP59" s="247"/>
      <c r="LQ59" s="247"/>
      <c r="LR59" s="247"/>
      <c r="LS59" s="247"/>
      <c r="LT59" s="247"/>
      <c r="LU59" s="247"/>
      <c r="LV59" s="247"/>
      <c r="LW59" s="247"/>
      <c r="LX59" s="247"/>
      <c r="LY59" s="247"/>
      <c r="LZ59" s="247"/>
      <c r="MA59" s="247"/>
      <c r="MB59" s="247">
        <v>0</v>
      </c>
      <c r="MC59" s="247"/>
      <c r="MD59" s="247"/>
      <c r="ME59" s="247"/>
      <c r="MF59" s="247"/>
      <c r="MG59" s="247"/>
      <c r="MH59" s="247"/>
      <c r="MI59" s="247"/>
      <c r="MJ59" s="247"/>
      <c r="MK59" s="247"/>
      <c r="ML59" s="247"/>
      <c r="MM59" s="247">
        <v>168000</v>
      </c>
      <c r="MN59" s="247"/>
      <c r="MO59" s="247"/>
      <c r="MP59" s="247"/>
      <c r="MQ59" s="247"/>
      <c r="MR59" s="247"/>
      <c r="MS59" s="247"/>
      <c r="MT59" s="247"/>
      <c r="MU59" s="247"/>
      <c r="MV59" s="247"/>
      <c r="MW59" s="247"/>
      <c r="MX59" s="247"/>
      <c r="MY59" s="247"/>
      <c r="MZ59" s="247"/>
      <c r="NA59" s="248"/>
      <c r="NB59" s="247">
        <v>0</v>
      </c>
      <c r="NC59" s="247"/>
      <c r="ND59" s="247"/>
      <c r="NE59" s="247"/>
      <c r="NF59" s="247"/>
      <c r="NG59" s="247"/>
      <c r="NH59" s="247"/>
      <c r="NI59" s="247"/>
      <c r="NJ59" s="247"/>
      <c r="NK59" s="247"/>
      <c r="NL59" s="247"/>
      <c r="NM59" s="247">
        <v>58000</v>
      </c>
      <c r="NN59" s="247"/>
      <c r="NO59" s="247"/>
      <c r="NP59" s="247"/>
      <c r="NQ59" s="247"/>
      <c r="NR59" s="247"/>
      <c r="NS59" s="247"/>
      <c r="NT59" s="247"/>
      <c r="NU59" s="247"/>
      <c r="NV59" s="247"/>
      <c r="NW59" s="247"/>
      <c r="NX59" s="247"/>
      <c r="NY59" s="247"/>
      <c r="NZ59" s="247"/>
      <c r="OA59" s="247"/>
      <c r="OB59" s="247">
        <v>0</v>
      </c>
      <c r="OC59" s="247"/>
      <c r="OD59" s="247"/>
      <c r="OE59" s="247"/>
      <c r="OF59" s="247"/>
      <c r="OG59" s="247"/>
      <c r="OH59" s="247"/>
      <c r="OI59" s="247"/>
      <c r="OJ59" s="247"/>
      <c r="OK59" s="247"/>
      <c r="OL59" s="247"/>
      <c r="OM59" s="247">
        <v>58000</v>
      </c>
      <c r="ON59" s="247"/>
      <c r="OO59" s="247"/>
      <c r="OP59" s="247"/>
      <c r="OQ59" s="247"/>
      <c r="OR59" s="247"/>
      <c r="OS59" s="247"/>
      <c r="OT59" s="247"/>
      <c r="OU59" s="247"/>
      <c r="OV59" s="247"/>
      <c r="OW59" s="247"/>
      <c r="OX59" s="247"/>
      <c r="OY59" s="247"/>
      <c r="OZ59" s="247"/>
      <c r="PA59" s="248"/>
      <c r="PB59" s="247">
        <v>0</v>
      </c>
      <c r="PC59" s="247"/>
      <c r="PD59" s="247"/>
      <c r="PE59" s="247"/>
      <c r="PF59" s="247"/>
      <c r="PG59" s="247"/>
      <c r="PH59" s="247"/>
      <c r="PI59" s="247"/>
      <c r="PJ59" s="247"/>
      <c r="PK59" s="247"/>
      <c r="PL59" s="247"/>
      <c r="PM59" s="247">
        <v>51430</v>
      </c>
      <c r="PN59" s="247"/>
      <c r="PO59" s="247"/>
      <c r="PP59" s="247"/>
      <c r="PQ59" s="247"/>
      <c r="PR59" s="247"/>
      <c r="PS59" s="247"/>
      <c r="PT59" s="247"/>
      <c r="PU59" s="247"/>
      <c r="PV59" s="247"/>
      <c r="PW59" s="247"/>
      <c r="PX59" s="247"/>
      <c r="PY59" s="247"/>
      <c r="PZ59" s="247"/>
      <c r="QA59" s="247"/>
      <c r="QB59" s="247">
        <v>0</v>
      </c>
      <c r="QC59" s="247"/>
      <c r="QD59" s="247"/>
      <c r="QE59" s="247"/>
      <c r="QF59" s="247"/>
      <c r="QG59" s="247"/>
      <c r="QH59" s="247"/>
      <c r="QI59" s="247"/>
      <c r="QJ59" s="247"/>
      <c r="QK59" s="247"/>
      <c r="QL59" s="247"/>
      <c r="QM59" s="247">
        <v>51430</v>
      </c>
      <c r="QN59" s="247"/>
      <c r="QO59" s="247"/>
      <c r="QP59" s="247"/>
      <c r="QQ59" s="247"/>
      <c r="QR59" s="247"/>
      <c r="QS59" s="247"/>
      <c r="QT59" s="247"/>
      <c r="QU59" s="247"/>
      <c r="QV59" s="247"/>
      <c r="QW59" s="247"/>
      <c r="QX59" s="247"/>
      <c r="QY59" s="247"/>
      <c r="QZ59" s="247"/>
      <c r="RA59" s="248"/>
      <c r="RB59" s="247">
        <v>0</v>
      </c>
      <c r="RC59" s="247"/>
      <c r="RD59" s="247"/>
      <c r="RE59" s="247"/>
      <c r="RF59" s="247"/>
      <c r="RG59" s="247"/>
      <c r="RH59" s="247"/>
      <c r="RI59" s="247"/>
      <c r="RJ59" s="247"/>
      <c r="RK59" s="247"/>
      <c r="RL59" s="247"/>
      <c r="RM59" s="247">
        <v>215564.4</v>
      </c>
      <c r="RN59" s="247"/>
      <c r="RO59" s="247"/>
      <c r="RP59" s="247"/>
      <c r="RQ59" s="247"/>
      <c r="RR59" s="247"/>
      <c r="RS59" s="247"/>
      <c r="RT59" s="247"/>
      <c r="RU59" s="247"/>
      <c r="RV59" s="247"/>
      <c r="RW59" s="247"/>
      <c r="RX59" s="247"/>
      <c r="RY59" s="247"/>
      <c r="RZ59" s="247"/>
      <c r="SA59" s="247"/>
      <c r="SB59" s="247">
        <v>0</v>
      </c>
      <c r="SC59" s="247"/>
      <c r="SD59" s="247"/>
      <c r="SE59" s="247"/>
      <c r="SF59" s="247"/>
      <c r="SG59" s="247"/>
      <c r="SH59" s="247"/>
      <c r="SI59" s="247"/>
      <c r="SJ59" s="247"/>
      <c r="SK59" s="247"/>
      <c r="SL59" s="247"/>
      <c r="SM59" s="247">
        <v>215564.4</v>
      </c>
      <c r="SN59" s="247"/>
      <c r="SO59" s="247"/>
      <c r="SP59" s="247"/>
      <c r="SQ59" s="247"/>
      <c r="SR59" s="247"/>
      <c r="SS59" s="247"/>
      <c r="ST59" s="247"/>
      <c r="SU59" s="247"/>
      <c r="SV59" s="247"/>
      <c r="SW59" s="247"/>
      <c r="SX59" s="247"/>
      <c r="SY59" s="247"/>
      <c r="SZ59" s="247"/>
      <c r="TA59" s="248"/>
      <c r="TB59" s="247">
        <v>72900</v>
      </c>
      <c r="TC59" s="247"/>
      <c r="TD59" s="247"/>
      <c r="TE59" s="247"/>
      <c r="TF59" s="247"/>
      <c r="TG59" s="247"/>
      <c r="TH59" s="247"/>
      <c r="TI59" s="247"/>
      <c r="TJ59" s="247"/>
      <c r="TK59" s="247"/>
      <c r="TL59" s="247"/>
      <c r="TM59" s="247">
        <v>160200</v>
      </c>
      <c r="TN59" s="247"/>
      <c r="TO59" s="247"/>
      <c r="TP59" s="247"/>
      <c r="TQ59" s="247"/>
      <c r="TR59" s="247"/>
      <c r="TS59" s="247"/>
      <c r="TT59" s="247"/>
      <c r="TU59" s="247"/>
      <c r="TV59" s="247"/>
      <c r="TW59" s="247"/>
      <c r="TX59" s="247"/>
      <c r="TY59" s="247"/>
      <c r="TZ59" s="247"/>
      <c r="UA59" s="247"/>
      <c r="UB59" s="247">
        <v>72900</v>
      </c>
      <c r="UC59" s="247"/>
      <c r="UD59" s="247"/>
      <c r="UE59" s="247"/>
      <c r="UF59" s="247"/>
      <c r="UG59" s="247"/>
      <c r="UH59" s="247"/>
      <c r="UI59" s="247"/>
      <c r="UJ59" s="247"/>
      <c r="UK59" s="247"/>
      <c r="UL59" s="247"/>
      <c r="UM59" s="247">
        <v>160200</v>
      </c>
      <c r="UN59" s="247"/>
      <c r="UO59" s="247"/>
      <c r="UP59" s="247"/>
      <c r="UQ59" s="247"/>
      <c r="UR59" s="247"/>
      <c r="US59" s="247"/>
      <c r="UT59" s="247"/>
      <c r="UU59" s="247"/>
      <c r="UV59" s="247"/>
      <c r="UW59" s="247"/>
      <c r="UX59" s="247"/>
      <c r="UY59" s="247"/>
      <c r="UZ59" s="247"/>
      <c r="VA59" s="248"/>
      <c r="VB59" s="247">
        <v>24211.84</v>
      </c>
      <c r="VC59" s="247"/>
      <c r="VD59" s="247"/>
      <c r="VE59" s="247"/>
      <c r="VF59" s="247"/>
      <c r="VG59" s="247"/>
      <c r="VH59" s="247"/>
      <c r="VI59" s="247"/>
      <c r="VJ59" s="247"/>
      <c r="VK59" s="247"/>
      <c r="VL59" s="247"/>
      <c r="VM59" s="247">
        <v>84500</v>
      </c>
      <c r="VN59" s="247"/>
      <c r="VO59" s="247"/>
      <c r="VP59" s="247"/>
      <c r="VQ59" s="247"/>
      <c r="VR59" s="247"/>
      <c r="VS59" s="247"/>
      <c r="VT59" s="247"/>
      <c r="VU59" s="247"/>
      <c r="VV59" s="247"/>
      <c r="VW59" s="247"/>
      <c r="VX59" s="247"/>
      <c r="VY59" s="247"/>
      <c r="VZ59" s="247"/>
      <c r="WA59" s="247"/>
      <c r="WB59" s="247">
        <v>24211.84</v>
      </c>
      <c r="WC59" s="247"/>
      <c r="WD59" s="247"/>
      <c r="WE59" s="247"/>
      <c r="WF59" s="247"/>
      <c r="WG59" s="247"/>
      <c r="WH59" s="247"/>
      <c r="WI59" s="247"/>
      <c r="WJ59" s="247"/>
      <c r="WK59" s="247"/>
      <c r="WL59" s="247"/>
      <c r="WM59" s="247">
        <v>84500</v>
      </c>
      <c r="WN59" s="247"/>
      <c r="WO59" s="247"/>
      <c r="WP59" s="247"/>
      <c r="WQ59" s="247"/>
      <c r="WR59" s="247"/>
      <c r="WS59" s="247"/>
      <c r="WT59" s="247"/>
      <c r="WU59" s="247"/>
      <c r="WV59" s="247"/>
      <c r="WW59" s="247"/>
      <c r="WX59" s="247"/>
      <c r="WY59" s="247"/>
      <c r="WZ59" s="247"/>
      <c r="XA59" s="248"/>
      <c r="XB59" s="247">
        <v>0</v>
      </c>
      <c r="XC59" s="247"/>
      <c r="XD59" s="247"/>
      <c r="XE59" s="247"/>
      <c r="XF59" s="247"/>
      <c r="XG59" s="247"/>
      <c r="XH59" s="247"/>
      <c r="XI59" s="247"/>
      <c r="XJ59" s="247"/>
      <c r="XK59" s="247"/>
      <c r="XL59" s="247"/>
      <c r="XM59" s="247">
        <v>89748</v>
      </c>
      <c r="XN59" s="247"/>
      <c r="XO59" s="247"/>
      <c r="XP59" s="247"/>
      <c r="XQ59" s="247"/>
      <c r="XR59" s="247"/>
      <c r="XS59" s="247"/>
      <c r="XT59" s="247"/>
      <c r="XU59" s="247"/>
      <c r="XV59" s="247"/>
      <c r="XW59" s="247"/>
      <c r="XX59" s="247"/>
      <c r="XY59" s="247"/>
      <c r="XZ59" s="247"/>
      <c r="YA59" s="247"/>
      <c r="YB59" s="247">
        <v>0</v>
      </c>
      <c r="YC59" s="247"/>
      <c r="YD59" s="247"/>
      <c r="YE59" s="247"/>
      <c r="YF59" s="247"/>
      <c r="YG59" s="247"/>
      <c r="YH59" s="247"/>
      <c r="YI59" s="247"/>
      <c r="YJ59" s="247"/>
      <c r="YK59" s="247"/>
      <c r="YL59" s="247"/>
      <c r="YM59" s="247">
        <v>89748</v>
      </c>
      <c r="YN59" s="247"/>
      <c r="YO59" s="247"/>
      <c r="YP59" s="247"/>
      <c r="YQ59" s="247"/>
      <c r="YR59" s="247"/>
      <c r="YS59" s="247"/>
      <c r="YT59" s="247"/>
      <c r="YU59" s="247"/>
      <c r="YV59" s="247"/>
      <c r="YW59" s="247"/>
      <c r="YX59" s="247"/>
      <c r="YY59" s="247"/>
      <c r="YZ59" s="247"/>
      <c r="ZA59" s="248"/>
      <c r="ZB59" s="247">
        <v>71100.58</v>
      </c>
      <c r="ZC59" s="247"/>
      <c r="ZD59" s="247"/>
      <c r="ZE59" s="247"/>
      <c r="ZF59" s="247"/>
      <c r="ZG59" s="247"/>
      <c r="ZH59" s="247"/>
      <c r="ZI59" s="247"/>
      <c r="ZJ59" s="247"/>
      <c r="ZK59" s="247"/>
      <c r="ZL59" s="247"/>
      <c r="ZM59" s="247">
        <v>185940.58</v>
      </c>
      <c r="ZN59" s="247"/>
      <c r="ZO59" s="247"/>
      <c r="ZP59" s="247"/>
      <c r="ZQ59" s="247"/>
      <c r="ZR59" s="247"/>
      <c r="ZS59" s="247"/>
      <c r="ZT59" s="247"/>
      <c r="ZU59" s="247"/>
      <c r="ZV59" s="247"/>
      <c r="ZW59" s="247"/>
      <c r="ZX59" s="247"/>
      <c r="ZY59" s="247"/>
      <c r="ZZ59" s="247"/>
      <c r="AAA59" s="247"/>
      <c r="AAB59" s="247">
        <v>71100.58</v>
      </c>
      <c r="AAC59" s="247"/>
      <c r="AAD59" s="247"/>
      <c r="AAE59" s="247"/>
      <c r="AAF59" s="247"/>
      <c r="AAG59" s="247"/>
      <c r="AAH59" s="247"/>
      <c r="AAI59" s="247"/>
      <c r="AAJ59" s="247"/>
      <c r="AAK59" s="247"/>
      <c r="AAL59" s="247"/>
      <c r="AAM59" s="247">
        <v>185940.58</v>
      </c>
      <c r="AAN59" s="247"/>
      <c r="AAO59" s="247"/>
      <c r="AAP59" s="247"/>
      <c r="AAQ59" s="247"/>
      <c r="AAR59" s="247"/>
      <c r="AAS59" s="247"/>
      <c r="AAT59" s="247"/>
      <c r="AAU59" s="247"/>
      <c r="AAV59" s="247"/>
      <c r="AAW59" s="247"/>
      <c r="AAX59" s="247"/>
      <c r="AAY59" s="247"/>
      <c r="AAZ59" s="247"/>
      <c r="ABA59" s="248"/>
      <c r="ABB59" s="247">
        <v>0</v>
      </c>
      <c r="ABC59" s="247"/>
      <c r="ABD59" s="247"/>
      <c r="ABE59" s="247"/>
      <c r="ABF59" s="247"/>
      <c r="ABG59" s="247"/>
      <c r="ABH59" s="247"/>
      <c r="ABI59" s="247"/>
      <c r="ABJ59" s="247"/>
      <c r="ABK59" s="247"/>
      <c r="ABL59" s="247"/>
      <c r="ABM59" s="247">
        <v>0</v>
      </c>
      <c r="ABN59" s="247"/>
      <c r="ABO59" s="247"/>
      <c r="ABP59" s="247"/>
      <c r="ABQ59" s="247"/>
      <c r="ABR59" s="247"/>
      <c r="ABS59" s="247"/>
      <c r="ABT59" s="247"/>
      <c r="ABU59" s="247"/>
      <c r="ABV59" s="247"/>
      <c r="ABW59" s="247"/>
      <c r="ABX59" s="247"/>
      <c r="ABY59" s="247"/>
      <c r="ABZ59" s="247"/>
      <c r="ACA59" s="247"/>
      <c r="ACB59" s="247">
        <v>0</v>
      </c>
      <c r="ACC59" s="247"/>
      <c r="ACD59" s="247"/>
      <c r="ACE59" s="247"/>
      <c r="ACF59" s="247"/>
      <c r="ACG59" s="247"/>
      <c r="ACH59" s="247"/>
      <c r="ACI59" s="247"/>
      <c r="ACJ59" s="247"/>
      <c r="ACK59" s="247"/>
      <c r="ACL59" s="247"/>
      <c r="ACM59" s="247">
        <v>0</v>
      </c>
      <c r="ACN59" s="247"/>
      <c r="ACO59" s="247"/>
      <c r="ACP59" s="247"/>
      <c r="ACQ59" s="247"/>
      <c r="ACR59" s="247"/>
      <c r="ACS59" s="247"/>
      <c r="ACT59" s="247"/>
      <c r="ACU59" s="247"/>
      <c r="ACV59" s="247"/>
      <c r="ACW59" s="247"/>
      <c r="ACX59" s="247"/>
      <c r="ACY59" s="247"/>
      <c r="ACZ59" s="247"/>
      <c r="ADA59" s="248"/>
      <c r="ADB59" s="247">
        <v>0</v>
      </c>
      <c r="ADC59" s="247"/>
      <c r="ADD59" s="247"/>
      <c r="ADE59" s="247"/>
      <c r="ADF59" s="247"/>
      <c r="ADG59" s="247"/>
      <c r="ADH59" s="247"/>
      <c r="ADI59" s="247"/>
      <c r="ADJ59" s="247"/>
      <c r="ADK59" s="247"/>
      <c r="ADL59" s="247"/>
      <c r="ADM59" s="247">
        <v>38500</v>
      </c>
      <c r="ADN59" s="247"/>
      <c r="ADO59" s="247"/>
      <c r="ADP59" s="247"/>
      <c r="ADQ59" s="247"/>
      <c r="ADR59" s="247"/>
      <c r="ADS59" s="247"/>
      <c r="ADT59" s="247"/>
      <c r="ADU59" s="247"/>
      <c r="ADV59" s="247"/>
      <c r="ADW59" s="247"/>
      <c r="ADX59" s="247"/>
      <c r="ADY59" s="247"/>
      <c r="ADZ59" s="247"/>
      <c r="AEA59" s="247"/>
      <c r="AEB59" s="247">
        <v>0</v>
      </c>
      <c r="AEC59" s="247"/>
      <c r="AED59" s="247"/>
      <c r="AEE59" s="247"/>
      <c r="AEF59" s="247"/>
      <c r="AEG59" s="247"/>
      <c r="AEH59" s="247"/>
      <c r="AEI59" s="247"/>
      <c r="AEJ59" s="247"/>
      <c r="AEK59" s="247"/>
      <c r="AEL59" s="247"/>
      <c r="AEM59" s="247">
        <v>38500</v>
      </c>
      <c r="AEN59" s="247"/>
      <c r="AEO59" s="247"/>
      <c r="AEP59" s="247"/>
      <c r="AEQ59" s="247"/>
      <c r="AER59" s="247"/>
      <c r="AES59" s="247"/>
      <c r="AET59" s="247"/>
      <c r="AEU59" s="247"/>
      <c r="AEV59" s="247"/>
      <c r="AEW59" s="247"/>
      <c r="AEX59" s="247"/>
      <c r="AEY59" s="247"/>
      <c r="AEZ59" s="247"/>
      <c r="AFA59" s="248"/>
      <c r="AFB59" s="247">
        <v>21805</v>
      </c>
      <c r="AFC59" s="247"/>
      <c r="AFD59" s="247"/>
      <c r="AFE59" s="247"/>
      <c r="AFF59" s="247"/>
      <c r="AFG59" s="247"/>
      <c r="AFH59" s="247"/>
      <c r="AFI59" s="247"/>
      <c r="AFJ59" s="247"/>
      <c r="AFK59" s="247"/>
      <c r="AFL59" s="247"/>
      <c r="AFM59" s="247">
        <v>69600</v>
      </c>
      <c r="AFN59" s="247"/>
      <c r="AFO59" s="247"/>
      <c r="AFP59" s="247"/>
      <c r="AFQ59" s="247"/>
      <c r="AFR59" s="247"/>
      <c r="AFS59" s="247"/>
      <c r="AFT59" s="247"/>
      <c r="AFU59" s="247"/>
      <c r="AFV59" s="247"/>
      <c r="AFW59" s="247"/>
      <c r="AFX59" s="247"/>
      <c r="AFY59" s="247"/>
      <c r="AFZ59" s="247"/>
      <c r="AGA59" s="247"/>
      <c r="AGB59" s="247">
        <v>21805</v>
      </c>
      <c r="AGC59" s="247"/>
      <c r="AGD59" s="247"/>
      <c r="AGE59" s="247"/>
      <c r="AGF59" s="247"/>
      <c r="AGG59" s="247"/>
      <c r="AGH59" s="247"/>
      <c r="AGI59" s="247"/>
      <c r="AGJ59" s="247"/>
      <c r="AGK59" s="247"/>
      <c r="AGL59" s="247"/>
      <c r="AGM59" s="247">
        <v>69600</v>
      </c>
      <c r="AGN59" s="247"/>
      <c r="AGO59" s="247"/>
      <c r="AGP59" s="247"/>
      <c r="AGQ59" s="247"/>
      <c r="AGR59" s="247"/>
      <c r="AGS59" s="247"/>
      <c r="AGT59" s="247"/>
      <c r="AGU59" s="247"/>
      <c r="AGV59" s="247"/>
      <c r="AGW59" s="247"/>
      <c r="AGX59" s="247"/>
      <c r="AGY59" s="247"/>
      <c r="AGZ59" s="247"/>
      <c r="AHA59" s="248"/>
      <c r="AHB59" s="247">
        <v>0</v>
      </c>
      <c r="AHC59" s="247"/>
      <c r="AHD59" s="247"/>
      <c r="AHE59" s="247"/>
      <c r="AHF59" s="247"/>
      <c r="AHG59" s="247"/>
      <c r="AHH59" s="247"/>
      <c r="AHI59" s="247"/>
      <c r="AHJ59" s="247"/>
      <c r="AHK59" s="247"/>
      <c r="AHL59" s="247"/>
      <c r="AHM59" s="247">
        <v>0</v>
      </c>
      <c r="AHN59" s="247"/>
      <c r="AHO59" s="247"/>
      <c r="AHP59" s="247"/>
      <c r="AHQ59" s="247"/>
      <c r="AHR59" s="247"/>
      <c r="AHS59" s="247"/>
      <c r="AHT59" s="247"/>
      <c r="AHU59" s="247"/>
      <c r="AHV59" s="247"/>
      <c r="AHW59" s="247"/>
      <c r="AHX59" s="247"/>
      <c r="AHY59" s="247"/>
      <c r="AHZ59" s="247"/>
      <c r="AIA59" s="247"/>
      <c r="AIB59" s="247">
        <v>0</v>
      </c>
      <c r="AIC59" s="247"/>
      <c r="AID59" s="247"/>
      <c r="AIE59" s="247"/>
      <c r="AIF59" s="247"/>
      <c r="AIG59" s="247"/>
      <c r="AIH59" s="247"/>
      <c r="AII59" s="247"/>
      <c r="AIJ59" s="247"/>
      <c r="AIK59" s="247"/>
      <c r="AIL59" s="247"/>
      <c r="AIM59" s="247">
        <v>0</v>
      </c>
      <c r="AIN59" s="247"/>
      <c r="AIO59" s="247"/>
      <c r="AIP59" s="247"/>
      <c r="AIQ59" s="247"/>
      <c r="AIR59" s="247"/>
      <c r="AIS59" s="247"/>
      <c r="AIT59" s="247"/>
      <c r="AIU59" s="247"/>
      <c r="AIV59" s="247"/>
      <c r="AIW59" s="247"/>
      <c r="AIX59" s="247"/>
      <c r="AIY59" s="247"/>
      <c r="AIZ59" s="247"/>
      <c r="AJA59" s="248"/>
      <c r="AJB59" s="247">
        <v>0</v>
      </c>
      <c r="AJC59" s="247"/>
      <c r="AJD59" s="247"/>
      <c r="AJE59" s="247"/>
      <c r="AJF59" s="247"/>
      <c r="AJG59" s="247"/>
      <c r="AJH59" s="247"/>
      <c r="AJI59" s="247"/>
      <c r="AJJ59" s="247"/>
      <c r="AJK59" s="247"/>
      <c r="AJL59" s="247"/>
      <c r="AJM59" s="247">
        <v>167396.96</v>
      </c>
      <c r="AJN59" s="247"/>
      <c r="AJO59" s="247"/>
      <c r="AJP59" s="247"/>
      <c r="AJQ59" s="247"/>
      <c r="AJR59" s="247"/>
      <c r="AJS59" s="247"/>
      <c r="AJT59" s="247"/>
      <c r="AJU59" s="247"/>
      <c r="AJV59" s="247"/>
      <c r="AJW59" s="247"/>
      <c r="AJX59" s="247"/>
      <c r="AJY59" s="247"/>
      <c r="AJZ59" s="247"/>
      <c r="AKA59" s="247"/>
      <c r="AKB59" s="247">
        <v>0</v>
      </c>
      <c r="AKC59" s="247"/>
      <c r="AKD59" s="247"/>
      <c r="AKE59" s="247"/>
      <c r="AKF59" s="247"/>
      <c r="AKG59" s="247"/>
      <c r="AKH59" s="247"/>
      <c r="AKI59" s="247"/>
      <c r="AKJ59" s="247"/>
      <c r="AKK59" s="247"/>
      <c r="AKL59" s="247"/>
      <c r="AKM59" s="247">
        <v>167396.96</v>
      </c>
      <c r="AKN59" s="247"/>
      <c r="AKO59" s="247"/>
      <c r="AKP59" s="247"/>
      <c r="AKQ59" s="247"/>
      <c r="AKR59" s="247"/>
      <c r="AKS59" s="247"/>
      <c r="AKT59" s="247"/>
      <c r="AKU59" s="247"/>
      <c r="AKV59" s="247"/>
      <c r="AKW59" s="247"/>
      <c r="AKX59" s="247"/>
      <c r="AKY59" s="247"/>
      <c r="AKZ59" s="247"/>
      <c r="ALA59" s="248"/>
      <c r="ALB59" s="247">
        <v>0</v>
      </c>
      <c r="ALC59" s="247"/>
      <c r="ALD59" s="247"/>
      <c r="ALE59" s="247"/>
      <c r="ALF59" s="247"/>
      <c r="ALG59" s="247"/>
      <c r="ALH59" s="247"/>
      <c r="ALI59" s="247"/>
      <c r="ALJ59" s="247"/>
      <c r="ALK59" s="247"/>
      <c r="ALL59" s="247"/>
      <c r="ALM59" s="247">
        <v>104170</v>
      </c>
      <c r="ALN59" s="247"/>
      <c r="ALO59" s="247"/>
      <c r="ALP59" s="247"/>
      <c r="ALQ59" s="247"/>
      <c r="ALR59" s="247"/>
      <c r="ALS59" s="247"/>
      <c r="ALT59" s="247"/>
      <c r="ALU59" s="247"/>
      <c r="ALV59" s="247"/>
      <c r="ALW59" s="247"/>
      <c r="ALX59" s="247"/>
      <c r="ALY59" s="247"/>
      <c r="ALZ59" s="247"/>
      <c r="AMA59" s="247"/>
      <c r="AMB59" s="247">
        <v>0</v>
      </c>
      <c r="AMC59" s="247"/>
      <c r="AMD59" s="247"/>
      <c r="AME59" s="247"/>
      <c r="AMF59" s="247"/>
      <c r="AMG59" s="247"/>
      <c r="AMH59" s="247"/>
      <c r="AMI59" s="247"/>
      <c r="AMJ59" s="247"/>
      <c r="AMK59" s="247"/>
      <c r="AML59" s="247"/>
      <c r="AMM59" s="247">
        <v>104170</v>
      </c>
      <c r="AMN59" s="247"/>
      <c r="AMO59" s="247"/>
      <c r="AMP59" s="247"/>
      <c r="AMQ59" s="247"/>
      <c r="AMR59" s="247"/>
      <c r="AMS59" s="247"/>
      <c r="AMT59" s="247"/>
      <c r="AMU59" s="247"/>
      <c r="AMV59" s="247"/>
      <c r="AMW59" s="247"/>
      <c r="AMX59" s="247"/>
      <c r="AMY59" s="247"/>
      <c r="AMZ59" s="247"/>
      <c r="ANA59" s="248"/>
      <c r="ANB59" s="247">
        <v>0</v>
      </c>
      <c r="ANC59" s="247"/>
      <c r="AND59" s="247"/>
      <c r="ANE59" s="247"/>
      <c r="ANF59" s="247"/>
      <c r="ANG59" s="247"/>
      <c r="ANH59" s="247"/>
      <c r="ANI59" s="247"/>
      <c r="ANJ59" s="247"/>
      <c r="ANK59" s="247"/>
      <c r="ANL59" s="247"/>
      <c r="ANM59" s="247">
        <v>48490.19</v>
      </c>
      <c r="ANN59" s="247"/>
      <c r="ANO59" s="247"/>
      <c r="ANP59" s="247"/>
      <c r="ANQ59" s="247"/>
      <c r="ANR59" s="247"/>
      <c r="ANS59" s="247"/>
      <c r="ANT59" s="247"/>
      <c r="ANU59" s="247"/>
      <c r="ANV59" s="247"/>
      <c r="ANW59" s="247"/>
      <c r="ANX59" s="247"/>
      <c r="ANY59" s="247"/>
      <c r="ANZ59" s="247"/>
      <c r="AOA59" s="247"/>
      <c r="AOB59" s="247">
        <v>0</v>
      </c>
      <c r="AOC59" s="247"/>
      <c r="AOD59" s="247"/>
      <c r="AOE59" s="247"/>
      <c r="AOF59" s="247"/>
      <c r="AOG59" s="247"/>
      <c r="AOH59" s="247"/>
      <c r="AOI59" s="247"/>
      <c r="AOJ59" s="247"/>
      <c r="AOK59" s="247"/>
      <c r="AOL59" s="247"/>
      <c r="AOM59" s="247">
        <v>48490.19</v>
      </c>
      <c r="AON59" s="247"/>
      <c r="AOO59" s="247"/>
      <c r="AOP59" s="247"/>
      <c r="AOQ59" s="247"/>
      <c r="AOR59" s="247"/>
      <c r="AOS59" s="247"/>
      <c r="AOT59" s="247"/>
      <c r="AOU59" s="247"/>
      <c r="AOV59" s="247"/>
      <c r="AOW59" s="247"/>
      <c r="AOX59" s="247"/>
      <c r="AOY59" s="247"/>
      <c r="AOZ59" s="247"/>
      <c r="APA59" s="248"/>
      <c r="APB59" s="247">
        <v>0</v>
      </c>
      <c r="APC59" s="247"/>
      <c r="APD59" s="247"/>
      <c r="APE59" s="247"/>
      <c r="APF59" s="247"/>
      <c r="APG59" s="247"/>
      <c r="APH59" s="247"/>
      <c r="API59" s="247"/>
      <c r="APJ59" s="247"/>
      <c r="APK59" s="247"/>
      <c r="APL59" s="247"/>
      <c r="APM59" s="247">
        <v>60903</v>
      </c>
      <c r="APN59" s="247"/>
      <c r="APO59" s="247"/>
      <c r="APP59" s="247"/>
      <c r="APQ59" s="247"/>
      <c r="APR59" s="247"/>
      <c r="APS59" s="247"/>
      <c r="APT59" s="247"/>
      <c r="APU59" s="247"/>
      <c r="APV59" s="247"/>
      <c r="APW59" s="247"/>
      <c r="APX59" s="247"/>
      <c r="APY59" s="247"/>
      <c r="APZ59" s="247"/>
      <c r="AQA59" s="247"/>
      <c r="AQB59" s="247">
        <v>0</v>
      </c>
      <c r="AQC59" s="247"/>
      <c r="AQD59" s="247"/>
      <c r="AQE59" s="247"/>
      <c r="AQF59" s="247"/>
      <c r="AQG59" s="247"/>
      <c r="AQH59" s="247"/>
      <c r="AQI59" s="247"/>
      <c r="AQJ59" s="247"/>
      <c r="AQK59" s="247"/>
      <c r="AQL59" s="247"/>
      <c r="AQM59" s="247">
        <v>60903</v>
      </c>
      <c r="AQN59" s="247"/>
      <c r="AQO59" s="247"/>
      <c r="AQP59" s="247"/>
      <c r="AQQ59" s="247"/>
      <c r="AQR59" s="247"/>
      <c r="AQS59" s="247"/>
      <c r="AQT59" s="247"/>
      <c r="AQU59" s="247"/>
      <c r="AQV59" s="247"/>
      <c r="AQW59" s="247"/>
      <c r="AQX59" s="247"/>
      <c r="AQY59" s="247"/>
      <c r="AQZ59" s="247"/>
      <c r="ARA59" s="248"/>
      <c r="ARB59" s="247">
        <v>0</v>
      </c>
      <c r="ARC59" s="247"/>
      <c r="ARD59" s="247"/>
      <c r="ARE59" s="247"/>
      <c r="ARF59" s="247"/>
      <c r="ARG59" s="247"/>
      <c r="ARH59" s="247"/>
      <c r="ARI59" s="247"/>
      <c r="ARJ59" s="247"/>
      <c r="ARK59" s="247"/>
      <c r="ARL59" s="247"/>
      <c r="ARM59" s="247">
        <v>186798.9</v>
      </c>
      <c r="ARN59" s="247"/>
      <c r="ARO59" s="247"/>
      <c r="ARP59" s="247"/>
      <c r="ARQ59" s="247"/>
      <c r="ARR59" s="247"/>
      <c r="ARS59" s="247"/>
      <c r="ART59" s="247"/>
      <c r="ARU59" s="247"/>
      <c r="ARV59" s="247"/>
      <c r="ARW59" s="247"/>
      <c r="ARX59" s="247"/>
      <c r="ARY59" s="247"/>
      <c r="ARZ59" s="247"/>
      <c r="ASA59" s="247"/>
      <c r="ASB59" s="247">
        <v>0</v>
      </c>
      <c r="ASC59" s="247"/>
      <c r="ASD59" s="247"/>
      <c r="ASE59" s="247"/>
      <c r="ASF59" s="247"/>
      <c r="ASG59" s="247"/>
      <c r="ASH59" s="247"/>
      <c r="ASI59" s="247"/>
      <c r="ASJ59" s="247"/>
      <c r="ASK59" s="247"/>
      <c r="ASL59" s="247"/>
      <c r="ASM59" s="247">
        <v>186798.9</v>
      </c>
      <c r="ASN59" s="247"/>
      <c r="ASO59" s="247"/>
      <c r="ASP59" s="247"/>
      <c r="ASQ59" s="247"/>
      <c r="ASR59" s="247"/>
      <c r="ASS59" s="247"/>
      <c r="AST59" s="247"/>
      <c r="ASU59" s="247"/>
      <c r="ASV59" s="247"/>
      <c r="ASW59" s="247"/>
      <c r="ASX59" s="247"/>
      <c r="ASY59" s="247"/>
      <c r="ASZ59" s="247"/>
      <c r="ATA59" s="248"/>
      <c r="ATB59" s="247">
        <v>28450</v>
      </c>
      <c r="ATC59" s="247"/>
      <c r="ATD59" s="247"/>
      <c r="ATE59" s="247"/>
      <c r="ATF59" s="247"/>
      <c r="ATG59" s="247"/>
      <c r="ATH59" s="247"/>
      <c r="ATI59" s="247"/>
      <c r="ATJ59" s="247"/>
      <c r="ATK59" s="247"/>
      <c r="ATL59" s="247"/>
      <c r="ATM59" s="247">
        <v>72251.399999999994</v>
      </c>
      <c r="ATN59" s="247"/>
      <c r="ATO59" s="247"/>
      <c r="ATP59" s="247"/>
      <c r="ATQ59" s="247"/>
      <c r="ATR59" s="247"/>
      <c r="ATS59" s="247"/>
      <c r="ATT59" s="247"/>
      <c r="ATU59" s="247"/>
      <c r="ATV59" s="247"/>
      <c r="ATW59" s="247"/>
      <c r="ATX59" s="247"/>
      <c r="ATY59" s="247"/>
      <c r="ATZ59" s="247"/>
      <c r="AUA59" s="247"/>
      <c r="AUB59" s="247">
        <v>28450</v>
      </c>
      <c r="AUC59" s="247"/>
      <c r="AUD59" s="247"/>
      <c r="AUE59" s="247"/>
      <c r="AUF59" s="247"/>
      <c r="AUG59" s="247"/>
      <c r="AUH59" s="247"/>
      <c r="AUI59" s="247"/>
      <c r="AUJ59" s="247"/>
      <c r="AUK59" s="247"/>
      <c r="AUL59" s="247"/>
      <c r="AUM59" s="247">
        <v>72251.399999999994</v>
      </c>
      <c r="AUN59" s="247"/>
      <c r="AUO59" s="247"/>
      <c r="AUP59" s="247"/>
      <c r="AUQ59" s="247"/>
      <c r="AUR59" s="247"/>
      <c r="AUS59" s="247"/>
      <c r="AUT59" s="247"/>
      <c r="AUU59" s="247"/>
      <c r="AUV59" s="247"/>
      <c r="AUW59" s="247"/>
      <c r="AUX59" s="247"/>
      <c r="AUY59" s="247"/>
      <c r="AUZ59" s="247"/>
      <c r="AVA59" s="248"/>
      <c r="AVB59" s="247">
        <v>0</v>
      </c>
      <c r="AVC59" s="247"/>
      <c r="AVD59" s="247"/>
      <c r="AVE59" s="247"/>
      <c r="AVF59" s="247"/>
      <c r="AVG59" s="247"/>
      <c r="AVH59" s="247"/>
      <c r="AVI59" s="247"/>
      <c r="AVJ59" s="247"/>
      <c r="AVK59" s="247"/>
      <c r="AVL59" s="247"/>
      <c r="AVM59" s="247">
        <v>0</v>
      </c>
      <c r="AVN59" s="247"/>
      <c r="AVO59" s="247"/>
      <c r="AVP59" s="247"/>
      <c r="AVQ59" s="247"/>
      <c r="AVR59" s="247"/>
      <c r="AVS59" s="247"/>
      <c r="AVT59" s="247"/>
      <c r="AVU59" s="247"/>
      <c r="AVV59" s="247"/>
      <c r="AVW59" s="247"/>
      <c r="AVX59" s="247"/>
      <c r="AVY59" s="247"/>
      <c r="AVZ59" s="247"/>
      <c r="AWA59" s="247"/>
      <c r="AWB59" s="247">
        <v>0</v>
      </c>
      <c r="AWC59" s="247"/>
      <c r="AWD59" s="247"/>
      <c r="AWE59" s="247"/>
      <c r="AWF59" s="247"/>
      <c r="AWG59" s="247"/>
      <c r="AWH59" s="247"/>
      <c r="AWI59" s="247"/>
      <c r="AWJ59" s="247"/>
      <c r="AWK59" s="247"/>
      <c r="AWL59" s="247"/>
      <c r="AWM59" s="247">
        <v>0</v>
      </c>
      <c r="AWN59" s="247"/>
      <c r="AWO59" s="247"/>
      <c r="AWP59" s="247"/>
      <c r="AWQ59" s="247"/>
      <c r="AWR59" s="247"/>
      <c r="AWS59" s="247"/>
      <c r="AWT59" s="247"/>
      <c r="AWU59" s="247"/>
      <c r="AWV59" s="247"/>
      <c r="AWW59" s="247"/>
      <c r="AWX59" s="247"/>
      <c r="AWY59" s="247"/>
      <c r="AWZ59" s="247"/>
      <c r="AXA59" s="248"/>
      <c r="AXB59" s="247">
        <v>0</v>
      </c>
      <c r="AXC59" s="247"/>
      <c r="AXD59" s="247"/>
      <c r="AXE59" s="247"/>
      <c r="AXF59" s="247"/>
      <c r="AXG59" s="247"/>
      <c r="AXH59" s="247"/>
      <c r="AXI59" s="247"/>
      <c r="AXJ59" s="247"/>
      <c r="AXK59" s="247"/>
      <c r="AXL59" s="247"/>
      <c r="AXM59" s="247">
        <v>160919.99</v>
      </c>
      <c r="AXN59" s="247"/>
      <c r="AXO59" s="247"/>
      <c r="AXP59" s="247"/>
      <c r="AXQ59" s="247"/>
      <c r="AXR59" s="247"/>
      <c r="AXS59" s="247"/>
      <c r="AXT59" s="247"/>
      <c r="AXU59" s="247"/>
      <c r="AXV59" s="247"/>
      <c r="AXW59" s="247"/>
      <c r="AXX59" s="247"/>
      <c r="AXY59" s="247"/>
      <c r="AXZ59" s="247"/>
      <c r="AYA59" s="247"/>
      <c r="AYB59" s="247">
        <v>0</v>
      </c>
      <c r="AYC59" s="247"/>
      <c r="AYD59" s="247"/>
      <c r="AYE59" s="247"/>
      <c r="AYF59" s="247"/>
      <c r="AYG59" s="247"/>
      <c r="AYH59" s="247"/>
      <c r="AYI59" s="247"/>
      <c r="AYJ59" s="247"/>
      <c r="AYK59" s="247"/>
      <c r="AYL59" s="247"/>
      <c r="AYM59" s="247">
        <v>160919.99</v>
      </c>
      <c r="AYN59" s="247"/>
      <c r="AYO59" s="247"/>
      <c r="AYP59" s="247"/>
      <c r="AYQ59" s="247"/>
      <c r="AYR59" s="247"/>
      <c r="AYS59" s="247"/>
      <c r="AYT59" s="247"/>
      <c r="AYU59" s="247"/>
      <c r="AYV59" s="247"/>
      <c r="AYW59" s="247"/>
      <c r="AYX59" s="247"/>
      <c r="AYY59" s="247"/>
      <c r="AYZ59" s="247"/>
      <c r="AZA59" s="248"/>
      <c r="AZB59" s="247">
        <v>0</v>
      </c>
      <c r="AZC59" s="247"/>
      <c r="AZD59" s="247"/>
      <c r="AZE59" s="247"/>
      <c r="AZF59" s="247"/>
      <c r="AZG59" s="247"/>
      <c r="AZH59" s="247"/>
      <c r="AZI59" s="247"/>
      <c r="AZJ59" s="247"/>
      <c r="AZK59" s="247"/>
      <c r="AZL59" s="247"/>
      <c r="AZM59" s="247">
        <v>0</v>
      </c>
      <c r="AZN59" s="247"/>
      <c r="AZO59" s="247"/>
      <c r="AZP59" s="247"/>
      <c r="AZQ59" s="247"/>
      <c r="AZR59" s="247"/>
      <c r="AZS59" s="247"/>
      <c r="AZT59" s="247"/>
      <c r="AZU59" s="247"/>
      <c r="AZV59" s="247"/>
      <c r="AZW59" s="247"/>
      <c r="AZX59" s="247"/>
      <c r="AZY59" s="247"/>
      <c r="AZZ59" s="247"/>
      <c r="BAA59" s="247"/>
      <c r="BAB59" s="247">
        <v>0</v>
      </c>
      <c r="BAC59" s="247"/>
      <c r="BAD59" s="247"/>
      <c r="BAE59" s="247"/>
      <c r="BAF59" s="247"/>
      <c r="BAG59" s="247"/>
      <c r="BAH59" s="247"/>
      <c r="BAI59" s="247"/>
      <c r="BAJ59" s="247"/>
      <c r="BAK59" s="247"/>
      <c r="BAL59" s="247"/>
      <c r="BAM59" s="247">
        <v>0</v>
      </c>
      <c r="BAN59" s="247"/>
      <c r="BAO59" s="247"/>
      <c r="BAP59" s="247"/>
      <c r="BAQ59" s="247"/>
      <c r="BAR59" s="247"/>
      <c r="BAS59" s="247"/>
      <c r="BAT59" s="247"/>
      <c r="BAU59" s="247"/>
      <c r="BAV59" s="247"/>
      <c r="BAW59" s="247"/>
      <c r="BAX59" s="247"/>
      <c r="BAY59" s="247"/>
      <c r="BAZ59" s="247"/>
      <c r="BBA59" s="248"/>
      <c r="BBB59" s="247">
        <v>0</v>
      </c>
      <c r="BBC59" s="247"/>
      <c r="BBD59" s="247"/>
      <c r="BBE59" s="247"/>
      <c r="BBF59" s="247"/>
      <c r="BBG59" s="247"/>
      <c r="BBH59" s="247"/>
      <c r="BBI59" s="247"/>
      <c r="BBJ59" s="247"/>
      <c r="BBK59" s="247"/>
      <c r="BBL59" s="247"/>
      <c r="BBM59" s="247">
        <v>1173022</v>
      </c>
      <c r="BBN59" s="247"/>
      <c r="BBO59" s="247"/>
      <c r="BBP59" s="247"/>
      <c r="BBQ59" s="247"/>
      <c r="BBR59" s="247"/>
      <c r="BBS59" s="247"/>
      <c r="BBT59" s="247"/>
      <c r="BBU59" s="247"/>
      <c r="BBV59" s="247"/>
      <c r="BBW59" s="247"/>
      <c r="BBX59" s="247"/>
      <c r="BBY59" s="247"/>
      <c r="BBZ59" s="247"/>
      <c r="BCA59" s="247"/>
      <c r="BCB59" s="247">
        <v>0</v>
      </c>
      <c r="BCC59" s="247"/>
      <c r="BCD59" s="247"/>
      <c r="BCE59" s="247"/>
      <c r="BCF59" s="247"/>
      <c r="BCG59" s="247"/>
      <c r="BCH59" s="247"/>
      <c r="BCI59" s="247"/>
      <c r="BCJ59" s="247"/>
      <c r="BCK59" s="247"/>
      <c r="BCL59" s="247"/>
      <c r="BCM59" s="247">
        <v>1173022</v>
      </c>
      <c r="BCN59" s="247"/>
      <c r="BCO59" s="247"/>
      <c r="BCP59" s="247"/>
      <c r="BCQ59" s="247"/>
      <c r="BCR59" s="247"/>
      <c r="BCS59" s="247"/>
      <c r="BCT59" s="247"/>
      <c r="BCU59" s="247"/>
      <c r="BCV59" s="247"/>
      <c r="BCW59" s="247"/>
      <c r="BCX59" s="247"/>
      <c r="BCY59" s="247"/>
      <c r="BCZ59" s="247"/>
      <c r="BDA59" s="248"/>
      <c r="BDB59" s="247">
        <v>0</v>
      </c>
      <c r="BDC59" s="247"/>
      <c r="BDD59" s="247"/>
      <c r="BDE59" s="247"/>
      <c r="BDF59" s="247"/>
      <c r="BDG59" s="247"/>
      <c r="BDH59" s="247"/>
      <c r="BDI59" s="247"/>
      <c r="BDJ59" s="247"/>
      <c r="BDK59" s="247"/>
      <c r="BDL59" s="247"/>
      <c r="BDM59" s="247">
        <v>0</v>
      </c>
      <c r="BDN59" s="247"/>
      <c r="BDO59" s="247"/>
      <c r="BDP59" s="247"/>
      <c r="BDQ59" s="247"/>
      <c r="BDR59" s="247"/>
      <c r="BDS59" s="247"/>
      <c r="BDT59" s="247"/>
      <c r="BDU59" s="247"/>
      <c r="BDV59" s="247"/>
      <c r="BDW59" s="247"/>
      <c r="BDX59" s="247"/>
      <c r="BDY59" s="247"/>
      <c r="BDZ59" s="247"/>
      <c r="BEA59" s="247"/>
      <c r="BEB59" s="247">
        <v>0</v>
      </c>
      <c r="BEC59" s="247"/>
      <c r="BED59" s="247"/>
      <c r="BEE59" s="247"/>
      <c r="BEF59" s="247"/>
      <c r="BEG59" s="247"/>
      <c r="BEH59" s="247"/>
      <c r="BEI59" s="247"/>
      <c r="BEJ59" s="247"/>
      <c r="BEK59" s="247"/>
      <c r="BEL59" s="247"/>
      <c r="BEM59" s="247">
        <v>0</v>
      </c>
      <c r="BEN59" s="247"/>
      <c r="BEO59" s="247"/>
      <c r="BEP59" s="247"/>
      <c r="BEQ59" s="247"/>
      <c r="BER59" s="247"/>
      <c r="BES59" s="247"/>
      <c r="BET59" s="247"/>
      <c r="BEU59" s="247"/>
      <c r="BEV59" s="247"/>
      <c r="BEW59" s="247"/>
      <c r="BEX59" s="247"/>
      <c r="BEY59" s="247"/>
      <c r="BEZ59" s="247"/>
      <c r="BFA59" s="248"/>
      <c r="BFB59" s="247">
        <v>0</v>
      </c>
      <c r="BFC59" s="247"/>
      <c r="BFD59" s="247"/>
      <c r="BFE59" s="247"/>
      <c r="BFF59" s="247"/>
      <c r="BFG59" s="247"/>
      <c r="BFH59" s="247"/>
      <c r="BFI59" s="247"/>
      <c r="BFJ59" s="247"/>
      <c r="BFK59" s="247"/>
      <c r="BFL59" s="247"/>
      <c r="BFM59" s="247">
        <v>367724.62</v>
      </c>
      <c r="BFN59" s="247"/>
      <c r="BFO59" s="247"/>
      <c r="BFP59" s="247"/>
      <c r="BFQ59" s="247"/>
      <c r="BFR59" s="247"/>
      <c r="BFS59" s="247"/>
      <c r="BFT59" s="247"/>
      <c r="BFU59" s="247"/>
      <c r="BFV59" s="247"/>
      <c r="BFW59" s="247"/>
      <c r="BFX59" s="247"/>
      <c r="BFY59" s="247"/>
      <c r="BFZ59" s="247"/>
      <c r="BGA59" s="247"/>
      <c r="BGB59" s="247">
        <v>0</v>
      </c>
      <c r="BGC59" s="247"/>
      <c r="BGD59" s="247"/>
      <c r="BGE59" s="247"/>
      <c r="BGF59" s="247"/>
      <c r="BGG59" s="247"/>
      <c r="BGH59" s="247"/>
      <c r="BGI59" s="247"/>
      <c r="BGJ59" s="247"/>
      <c r="BGK59" s="247"/>
      <c r="BGL59" s="247"/>
      <c r="BGM59" s="247">
        <v>367724.62</v>
      </c>
      <c r="BGN59" s="247"/>
      <c r="BGO59" s="247"/>
      <c r="BGP59" s="247"/>
      <c r="BGQ59" s="247"/>
      <c r="BGR59" s="247"/>
      <c r="BGS59" s="247"/>
      <c r="BGT59" s="247"/>
      <c r="BGU59" s="247"/>
      <c r="BGV59" s="247"/>
      <c r="BGW59" s="247"/>
      <c r="BGX59" s="247"/>
      <c r="BGY59" s="247"/>
      <c r="BGZ59" s="247"/>
      <c r="BHA59" s="248"/>
      <c r="BHB59" s="247">
        <v>159407.1</v>
      </c>
      <c r="BHC59" s="247"/>
      <c r="BHD59" s="247"/>
      <c r="BHE59" s="247"/>
      <c r="BHF59" s="247"/>
      <c r="BHG59" s="247"/>
      <c r="BHH59" s="247"/>
      <c r="BHI59" s="247"/>
      <c r="BHJ59" s="247"/>
      <c r="BHK59" s="247"/>
      <c r="BHL59" s="247"/>
      <c r="BHM59" s="247">
        <v>306867.71000000002</v>
      </c>
      <c r="BHN59" s="247"/>
      <c r="BHO59" s="247"/>
      <c r="BHP59" s="247"/>
      <c r="BHQ59" s="247"/>
      <c r="BHR59" s="247"/>
      <c r="BHS59" s="247"/>
      <c r="BHT59" s="247"/>
      <c r="BHU59" s="247"/>
      <c r="BHV59" s="247"/>
      <c r="BHW59" s="247"/>
      <c r="BHX59" s="247"/>
      <c r="BHY59" s="247"/>
      <c r="BHZ59" s="247"/>
      <c r="BIA59" s="247"/>
      <c r="BIB59" s="247">
        <v>159407.1</v>
      </c>
      <c r="BIC59" s="247"/>
      <c r="BID59" s="247"/>
      <c r="BIE59" s="247"/>
      <c r="BIF59" s="247"/>
      <c r="BIG59" s="247"/>
      <c r="BIH59" s="247"/>
      <c r="BII59" s="247"/>
      <c r="BIJ59" s="247"/>
      <c r="BIK59" s="247"/>
      <c r="BIL59" s="247"/>
      <c r="BIM59" s="247">
        <v>306867.71000000002</v>
      </c>
      <c r="BIN59" s="247"/>
      <c r="BIO59" s="247"/>
      <c r="BIP59" s="247"/>
      <c r="BIQ59" s="247"/>
      <c r="BIR59" s="247"/>
      <c r="BIS59" s="247"/>
      <c r="BIT59" s="247"/>
      <c r="BIU59" s="247"/>
      <c r="BIV59" s="247"/>
      <c r="BIW59" s="247"/>
      <c r="BIX59" s="247"/>
      <c r="BIY59" s="247"/>
      <c r="BIZ59" s="247"/>
      <c r="BJA59" s="248"/>
      <c r="BJB59" s="247">
        <v>0</v>
      </c>
      <c r="BJC59" s="247"/>
      <c r="BJD59" s="247"/>
      <c r="BJE59" s="247"/>
      <c r="BJF59" s="247"/>
      <c r="BJG59" s="247"/>
      <c r="BJH59" s="247"/>
      <c r="BJI59" s="247"/>
      <c r="BJJ59" s="247"/>
      <c r="BJK59" s="247"/>
      <c r="BJL59" s="247"/>
      <c r="BJM59" s="247">
        <v>85998</v>
      </c>
      <c r="BJN59" s="247"/>
      <c r="BJO59" s="247"/>
      <c r="BJP59" s="247"/>
      <c r="BJQ59" s="247"/>
      <c r="BJR59" s="247"/>
      <c r="BJS59" s="247"/>
      <c r="BJT59" s="247"/>
      <c r="BJU59" s="247"/>
      <c r="BJV59" s="247"/>
      <c r="BJW59" s="247"/>
      <c r="BJX59" s="247"/>
      <c r="BJY59" s="247"/>
      <c r="BJZ59" s="247"/>
      <c r="BKA59" s="247"/>
      <c r="BKB59" s="247">
        <v>0</v>
      </c>
      <c r="BKC59" s="247"/>
      <c r="BKD59" s="247"/>
      <c r="BKE59" s="247"/>
      <c r="BKF59" s="247"/>
      <c r="BKG59" s="247"/>
      <c r="BKH59" s="247"/>
      <c r="BKI59" s="247"/>
      <c r="BKJ59" s="247"/>
      <c r="BKK59" s="247"/>
      <c r="BKL59" s="247"/>
      <c r="BKM59" s="247">
        <v>85998</v>
      </c>
      <c r="BKN59" s="247"/>
      <c r="BKO59" s="247"/>
      <c r="BKP59" s="247"/>
      <c r="BKQ59" s="247"/>
      <c r="BKR59" s="247"/>
      <c r="BKS59" s="247"/>
      <c r="BKT59" s="247"/>
      <c r="BKU59" s="247"/>
      <c r="BKV59" s="247"/>
      <c r="BKW59" s="247"/>
      <c r="BKX59" s="247"/>
      <c r="BKY59" s="247"/>
      <c r="BKZ59" s="247"/>
      <c r="BLA59" s="248"/>
      <c r="BLB59" s="247">
        <v>0</v>
      </c>
      <c r="BLC59" s="247"/>
      <c r="BLD59" s="247"/>
      <c r="BLE59" s="247"/>
      <c r="BLF59" s="247"/>
      <c r="BLG59" s="247"/>
      <c r="BLH59" s="247"/>
      <c r="BLI59" s="247"/>
      <c r="BLJ59" s="247"/>
      <c r="BLK59" s="247"/>
      <c r="BLL59" s="247"/>
      <c r="BLM59" s="247">
        <v>0</v>
      </c>
      <c r="BLN59" s="247"/>
      <c r="BLO59" s="247"/>
      <c r="BLP59" s="247"/>
      <c r="BLQ59" s="247"/>
      <c r="BLR59" s="247"/>
      <c r="BLS59" s="247"/>
      <c r="BLT59" s="247"/>
      <c r="BLU59" s="247"/>
      <c r="BLV59" s="247"/>
      <c r="BLW59" s="247"/>
      <c r="BLX59" s="247"/>
      <c r="BLY59" s="247"/>
      <c r="BLZ59" s="247"/>
      <c r="BMA59" s="247"/>
      <c r="BMB59" s="247">
        <v>0</v>
      </c>
      <c r="BMC59" s="247"/>
      <c r="BMD59" s="247"/>
      <c r="BME59" s="247"/>
      <c r="BMF59" s="247"/>
      <c r="BMG59" s="247"/>
      <c r="BMH59" s="247"/>
      <c r="BMI59" s="247"/>
      <c r="BMJ59" s="247"/>
      <c r="BMK59" s="247"/>
      <c r="BML59" s="247"/>
      <c r="BMM59" s="247">
        <v>0</v>
      </c>
      <c r="BMN59" s="247"/>
      <c r="BMO59" s="247"/>
      <c r="BMP59" s="247"/>
      <c r="BMQ59" s="247"/>
      <c r="BMR59" s="247"/>
      <c r="BMS59" s="247"/>
      <c r="BMT59" s="247"/>
      <c r="BMU59" s="247"/>
      <c r="BMV59" s="247"/>
      <c r="BMW59" s="247"/>
      <c r="BMX59" s="247"/>
      <c r="BMY59" s="247"/>
      <c r="BMZ59" s="247"/>
      <c r="BNA59" s="248"/>
      <c r="BNB59" s="31"/>
      <c r="BNC59" s="31"/>
      <c r="BND59" s="31"/>
      <c r="BNE59" s="31"/>
      <c r="BNF59" s="31"/>
      <c r="BNG59" s="31"/>
      <c r="BNH59" s="31"/>
      <c r="BNI59" s="31"/>
      <c r="BNJ59" s="31"/>
      <c r="BNK59" s="31"/>
      <c r="BNL59" s="31"/>
      <c r="BNM59" s="31"/>
      <c r="BNN59" s="31"/>
      <c r="BNO59" s="31"/>
      <c r="BNP59" s="31"/>
      <c r="BNQ59" s="31"/>
      <c r="BNR59" s="31"/>
      <c r="BNS59" s="31"/>
      <c r="BNT59" s="31"/>
      <c r="BNU59" s="31"/>
      <c r="BNV59" s="31"/>
      <c r="BNW59" s="31"/>
      <c r="BNX59" s="31"/>
      <c r="BNY59" s="31"/>
      <c r="BNZ59" s="31"/>
      <c r="BOA59" s="31"/>
      <c r="BOB59" s="31"/>
      <c r="BOC59" s="31"/>
      <c r="BOD59" s="31"/>
      <c r="BOE59" s="31"/>
      <c r="BOF59" s="31"/>
      <c r="BOG59" s="31"/>
      <c r="BOH59" s="31"/>
      <c r="BOI59" s="31"/>
      <c r="BOJ59" s="31"/>
      <c r="BOK59" s="31"/>
      <c r="BOL59" s="31"/>
      <c r="BOM59" s="31"/>
      <c r="BON59" s="31"/>
      <c r="BOO59" s="31"/>
      <c r="BOP59" s="31"/>
      <c r="BOQ59" s="31"/>
      <c r="BOR59" s="31"/>
      <c r="BOS59" s="31"/>
      <c r="BOT59" s="31"/>
      <c r="BOU59" s="31"/>
      <c r="BOV59" s="31"/>
      <c r="BOW59" s="31"/>
      <c r="BOX59" s="31"/>
      <c r="BOY59" s="31"/>
      <c r="BOZ59" s="31"/>
      <c r="BPA59" s="31"/>
    </row>
    <row r="60" spans="1:1769" s="21" customFormat="1" ht="22.5" customHeight="1">
      <c r="A60" s="263" t="s">
        <v>54</v>
      </c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264"/>
      <c r="P60" s="264"/>
      <c r="Q60" s="264"/>
      <c r="R60" s="264"/>
      <c r="S60" s="264"/>
      <c r="T60" s="264"/>
      <c r="U60" s="264"/>
      <c r="V60" s="264"/>
      <c r="W60" s="264"/>
      <c r="X60" s="264"/>
      <c r="Y60" s="264"/>
      <c r="Z60" s="264"/>
      <c r="AA60" s="264"/>
      <c r="AB60" s="264"/>
      <c r="AC60" s="264"/>
      <c r="AD60" s="264"/>
      <c r="AE60" s="264"/>
      <c r="AF60" s="264"/>
      <c r="AG60" s="264"/>
      <c r="AH60" s="264"/>
      <c r="AI60" s="264"/>
      <c r="AJ60" s="264"/>
      <c r="AK60" s="264"/>
      <c r="AL60" s="264"/>
      <c r="AM60" s="264"/>
      <c r="AN60" s="264"/>
      <c r="AO60" s="264"/>
      <c r="AP60" s="264"/>
      <c r="AQ60" s="264"/>
      <c r="AR60" s="264"/>
      <c r="AS60" s="250" t="s">
        <v>72</v>
      </c>
      <c r="AT60" s="251"/>
      <c r="AU60" s="251"/>
      <c r="AV60" s="251"/>
      <c r="AW60" s="251"/>
      <c r="AX60" s="251"/>
      <c r="AY60" s="251"/>
      <c r="AZ60" s="251"/>
      <c r="BA60" s="251"/>
      <c r="BB60" s="247">
        <v>0</v>
      </c>
      <c r="BC60" s="247"/>
      <c r="BD60" s="247"/>
      <c r="BE60" s="247"/>
      <c r="BF60" s="247"/>
      <c r="BG60" s="247"/>
      <c r="BH60" s="247"/>
      <c r="BI60" s="247"/>
      <c r="BJ60" s="247"/>
      <c r="BK60" s="247"/>
      <c r="BL60" s="247"/>
      <c r="BM60" s="247">
        <v>0</v>
      </c>
      <c r="BN60" s="247"/>
      <c r="BO60" s="247"/>
      <c r="BP60" s="247"/>
      <c r="BQ60" s="247"/>
      <c r="BR60" s="247"/>
      <c r="BS60" s="247"/>
      <c r="BT60" s="247"/>
      <c r="BU60" s="247"/>
      <c r="BV60" s="247"/>
      <c r="BW60" s="247"/>
      <c r="BX60" s="247"/>
      <c r="BY60" s="247"/>
      <c r="BZ60" s="247"/>
      <c r="CA60" s="247"/>
      <c r="CB60" s="247">
        <v>0</v>
      </c>
      <c r="CC60" s="247"/>
      <c r="CD60" s="247"/>
      <c r="CE60" s="247"/>
      <c r="CF60" s="247"/>
      <c r="CG60" s="247"/>
      <c r="CH60" s="247"/>
      <c r="CI60" s="247"/>
      <c r="CJ60" s="247"/>
      <c r="CK60" s="247"/>
      <c r="CL60" s="247"/>
      <c r="CM60" s="247">
        <v>0</v>
      </c>
      <c r="CN60" s="247"/>
      <c r="CO60" s="247"/>
      <c r="CP60" s="247"/>
      <c r="CQ60" s="247"/>
      <c r="CR60" s="247"/>
      <c r="CS60" s="247"/>
      <c r="CT60" s="247"/>
      <c r="CU60" s="247"/>
      <c r="CV60" s="247"/>
      <c r="CW60" s="247"/>
      <c r="CX60" s="247"/>
      <c r="CY60" s="247"/>
      <c r="CZ60" s="247"/>
      <c r="DA60" s="248"/>
      <c r="DB60" s="247">
        <v>0</v>
      </c>
      <c r="DC60" s="247"/>
      <c r="DD60" s="247"/>
      <c r="DE60" s="247"/>
      <c r="DF60" s="247"/>
      <c r="DG60" s="247"/>
      <c r="DH60" s="247"/>
      <c r="DI60" s="247"/>
      <c r="DJ60" s="247"/>
      <c r="DK60" s="247"/>
      <c r="DL60" s="247"/>
      <c r="DM60" s="247">
        <v>0</v>
      </c>
      <c r="DN60" s="247"/>
      <c r="DO60" s="247"/>
      <c r="DP60" s="247"/>
      <c r="DQ60" s="247"/>
      <c r="DR60" s="247"/>
      <c r="DS60" s="247"/>
      <c r="DT60" s="247"/>
      <c r="DU60" s="247"/>
      <c r="DV60" s="247"/>
      <c r="DW60" s="247"/>
      <c r="DX60" s="247"/>
      <c r="DY60" s="247"/>
      <c r="DZ60" s="247"/>
      <c r="EA60" s="247"/>
      <c r="EB60" s="247">
        <v>0</v>
      </c>
      <c r="EC60" s="247"/>
      <c r="ED60" s="247"/>
      <c r="EE60" s="247"/>
      <c r="EF60" s="247"/>
      <c r="EG60" s="247"/>
      <c r="EH60" s="247"/>
      <c r="EI60" s="247"/>
      <c r="EJ60" s="247"/>
      <c r="EK60" s="247"/>
      <c r="EL60" s="247"/>
      <c r="EM60" s="247">
        <v>0</v>
      </c>
      <c r="EN60" s="247"/>
      <c r="EO60" s="247"/>
      <c r="EP60" s="247"/>
      <c r="EQ60" s="247"/>
      <c r="ER60" s="247"/>
      <c r="ES60" s="247"/>
      <c r="ET60" s="247"/>
      <c r="EU60" s="247"/>
      <c r="EV60" s="247"/>
      <c r="EW60" s="247"/>
      <c r="EX60" s="247"/>
      <c r="EY60" s="247"/>
      <c r="EZ60" s="247"/>
      <c r="FA60" s="248"/>
      <c r="FB60" s="247">
        <v>0</v>
      </c>
      <c r="FC60" s="247"/>
      <c r="FD60" s="247"/>
      <c r="FE60" s="247"/>
      <c r="FF60" s="247"/>
      <c r="FG60" s="247"/>
      <c r="FH60" s="247"/>
      <c r="FI60" s="247"/>
      <c r="FJ60" s="247"/>
      <c r="FK60" s="247"/>
      <c r="FL60" s="247"/>
      <c r="FM60" s="247">
        <v>0</v>
      </c>
      <c r="FN60" s="247"/>
      <c r="FO60" s="247"/>
      <c r="FP60" s="247"/>
      <c r="FQ60" s="247"/>
      <c r="FR60" s="247"/>
      <c r="FS60" s="247"/>
      <c r="FT60" s="247"/>
      <c r="FU60" s="247"/>
      <c r="FV60" s="247"/>
      <c r="FW60" s="247"/>
      <c r="FX60" s="247"/>
      <c r="FY60" s="247"/>
      <c r="FZ60" s="247"/>
      <c r="GA60" s="247"/>
      <c r="GB60" s="247">
        <v>0</v>
      </c>
      <c r="GC60" s="247"/>
      <c r="GD60" s="247"/>
      <c r="GE60" s="247"/>
      <c r="GF60" s="247"/>
      <c r="GG60" s="247"/>
      <c r="GH60" s="247"/>
      <c r="GI60" s="247"/>
      <c r="GJ60" s="247"/>
      <c r="GK60" s="247"/>
      <c r="GL60" s="247"/>
      <c r="GM60" s="247">
        <v>0</v>
      </c>
      <c r="GN60" s="247"/>
      <c r="GO60" s="247"/>
      <c r="GP60" s="247"/>
      <c r="GQ60" s="247"/>
      <c r="GR60" s="247"/>
      <c r="GS60" s="247"/>
      <c r="GT60" s="247"/>
      <c r="GU60" s="247"/>
      <c r="GV60" s="247"/>
      <c r="GW60" s="247"/>
      <c r="GX60" s="247"/>
      <c r="GY60" s="247"/>
      <c r="GZ60" s="247"/>
      <c r="HA60" s="248"/>
      <c r="HB60" s="247">
        <v>0</v>
      </c>
      <c r="HC60" s="247"/>
      <c r="HD60" s="247"/>
      <c r="HE60" s="247"/>
      <c r="HF60" s="247"/>
      <c r="HG60" s="247"/>
      <c r="HH60" s="247"/>
      <c r="HI60" s="247"/>
      <c r="HJ60" s="247"/>
      <c r="HK60" s="247"/>
      <c r="HL60" s="247"/>
      <c r="HM60" s="247">
        <v>0</v>
      </c>
      <c r="HN60" s="247"/>
      <c r="HO60" s="247"/>
      <c r="HP60" s="247"/>
      <c r="HQ60" s="247"/>
      <c r="HR60" s="247"/>
      <c r="HS60" s="247"/>
      <c r="HT60" s="247"/>
      <c r="HU60" s="247"/>
      <c r="HV60" s="247"/>
      <c r="HW60" s="247"/>
      <c r="HX60" s="247"/>
      <c r="HY60" s="247"/>
      <c r="HZ60" s="247"/>
      <c r="IA60" s="247"/>
      <c r="IB60" s="247">
        <v>0</v>
      </c>
      <c r="IC60" s="247"/>
      <c r="ID60" s="247"/>
      <c r="IE60" s="247"/>
      <c r="IF60" s="247"/>
      <c r="IG60" s="247"/>
      <c r="IH60" s="247"/>
      <c r="II60" s="247"/>
      <c r="IJ60" s="247"/>
      <c r="IK60" s="247"/>
      <c r="IL60" s="247"/>
      <c r="IM60" s="247">
        <v>0</v>
      </c>
      <c r="IN60" s="247"/>
      <c r="IO60" s="247"/>
      <c r="IP60" s="247"/>
      <c r="IQ60" s="247"/>
      <c r="IR60" s="247"/>
      <c r="IS60" s="247"/>
      <c r="IT60" s="247"/>
      <c r="IU60" s="247"/>
      <c r="IV60" s="247"/>
      <c r="IW60" s="247"/>
      <c r="IX60" s="247"/>
      <c r="IY60" s="247"/>
      <c r="IZ60" s="247"/>
      <c r="JA60" s="248"/>
      <c r="JB60" s="247">
        <v>0</v>
      </c>
      <c r="JC60" s="247"/>
      <c r="JD60" s="247"/>
      <c r="JE60" s="247"/>
      <c r="JF60" s="247"/>
      <c r="JG60" s="247"/>
      <c r="JH60" s="247"/>
      <c r="JI60" s="247"/>
      <c r="JJ60" s="247"/>
      <c r="JK60" s="247"/>
      <c r="JL60" s="247"/>
      <c r="JM60" s="247">
        <v>0</v>
      </c>
      <c r="JN60" s="247"/>
      <c r="JO60" s="247"/>
      <c r="JP60" s="247"/>
      <c r="JQ60" s="247"/>
      <c r="JR60" s="247"/>
      <c r="JS60" s="247"/>
      <c r="JT60" s="247"/>
      <c r="JU60" s="247"/>
      <c r="JV60" s="247"/>
      <c r="JW60" s="247"/>
      <c r="JX60" s="247"/>
      <c r="JY60" s="247"/>
      <c r="JZ60" s="247"/>
      <c r="KA60" s="247"/>
      <c r="KB60" s="247">
        <v>0</v>
      </c>
      <c r="KC60" s="247"/>
      <c r="KD60" s="247"/>
      <c r="KE60" s="247"/>
      <c r="KF60" s="247"/>
      <c r="KG60" s="247"/>
      <c r="KH60" s="247"/>
      <c r="KI60" s="247"/>
      <c r="KJ60" s="247"/>
      <c r="KK60" s="247"/>
      <c r="KL60" s="247"/>
      <c r="KM60" s="247">
        <v>0</v>
      </c>
      <c r="KN60" s="247"/>
      <c r="KO60" s="247"/>
      <c r="KP60" s="247"/>
      <c r="KQ60" s="247"/>
      <c r="KR60" s="247"/>
      <c r="KS60" s="247"/>
      <c r="KT60" s="247"/>
      <c r="KU60" s="247"/>
      <c r="KV60" s="247"/>
      <c r="KW60" s="247"/>
      <c r="KX60" s="247"/>
      <c r="KY60" s="247"/>
      <c r="KZ60" s="247"/>
      <c r="LA60" s="248"/>
      <c r="LB60" s="247">
        <v>0</v>
      </c>
      <c r="LC60" s="247"/>
      <c r="LD60" s="247"/>
      <c r="LE60" s="247"/>
      <c r="LF60" s="247"/>
      <c r="LG60" s="247"/>
      <c r="LH60" s="247"/>
      <c r="LI60" s="247"/>
      <c r="LJ60" s="247"/>
      <c r="LK60" s="247"/>
      <c r="LL60" s="247"/>
      <c r="LM60" s="247">
        <v>0</v>
      </c>
      <c r="LN60" s="247"/>
      <c r="LO60" s="247"/>
      <c r="LP60" s="247"/>
      <c r="LQ60" s="247"/>
      <c r="LR60" s="247"/>
      <c r="LS60" s="247"/>
      <c r="LT60" s="247"/>
      <c r="LU60" s="247"/>
      <c r="LV60" s="247"/>
      <c r="LW60" s="247"/>
      <c r="LX60" s="247"/>
      <c r="LY60" s="247"/>
      <c r="LZ60" s="247"/>
      <c r="MA60" s="247"/>
      <c r="MB60" s="247">
        <v>0</v>
      </c>
      <c r="MC60" s="247"/>
      <c r="MD60" s="247"/>
      <c r="ME60" s="247"/>
      <c r="MF60" s="247"/>
      <c r="MG60" s="247"/>
      <c r="MH60" s="247"/>
      <c r="MI60" s="247"/>
      <c r="MJ60" s="247"/>
      <c r="MK60" s="247"/>
      <c r="ML60" s="247"/>
      <c r="MM60" s="247">
        <v>0</v>
      </c>
      <c r="MN60" s="247"/>
      <c r="MO60" s="247"/>
      <c r="MP60" s="247"/>
      <c r="MQ60" s="247"/>
      <c r="MR60" s="247"/>
      <c r="MS60" s="247"/>
      <c r="MT60" s="247"/>
      <c r="MU60" s="247"/>
      <c r="MV60" s="247"/>
      <c r="MW60" s="247"/>
      <c r="MX60" s="247"/>
      <c r="MY60" s="247"/>
      <c r="MZ60" s="247"/>
      <c r="NA60" s="248"/>
      <c r="NB60" s="247">
        <v>0</v>
      </c>
      <c r="NC60" s="247"/>
      <c r="ND60" s="247"/>
      <c r="NE60" s="247"/>
      <c r="NF60" s="247"/>
      <c r="NG60" s="247"/>
      <c r="NH60" s="247"/>
      <c r="NI60" s="247"/>
      <c r="NJ60" s="247"/>
      <c r="NK60" s="247"/>
      <c r="NL60" s="247"/>
      <c r="NM60" s="247">
        <v>0</v>
      </c>
      <c r="NN60" s="247"/>
      <c r="NO60" s="247"/>
      <c r="NP60" s="247"/>
      <c r="NQ60" s="247"/>
      <c r="NR60" s="247"/>
      <c r="NS60" s="247"/>
      <c r="NT60" s="247"/>
      <c r="NU60" s="247"/>
      <c r="NV60" s="247"/>
      <c r="NW60" s="247"/>
      <c r="NX60" s="247"/>
      <c r="NY60" s="247"/>
      <c r="NZ60" s="247"/>
      <c r="OA60" s="247"/>
      <c r="OB60" s="247">
        <v>0</v>
      </c>
      <c r="OC60" s="247"/>
      <c r="OD60" s="247"/>
      <c r="OE60" s="247"/>
      <c r="OF60" s="247"/>
      <c r="OG60" s="247"/>
      <c r="OH60" s="247"/>
      <c r="OI60" s="247"/>
      <c r="OJ60" s="247"/>
      <c r="OK60" s="247"/>
      <c r="OL60" s="247"/>
      <c r="OM60" s="247">
        <v>0</v>
      </c>
      <c r="ON60" s="247"/>
      <c r="OO60" s="247"/>
      <c r="OP60" s="247"/>
      <c r="OQ60" s="247"/>
      <c r="OR60" s="247"/>
      <c r="OS60" s="247"/>
      <c r="OT60" s="247"/>
      <c r="OU60" s="247"/>
      <c r="OV60" s="247"/>
      <c r="OW60" s="247"/>
      <c r="OX60" s="247"/>
      <c r="OY60" s="247"/>
      <c r="OZ60" s="247"/>
      <c r="PA60" s="248"/>
      <c r="PB60" s="247">
        <v>0</v>
      </c>
      <c r="PC60" s="247"/>
      <c r="PD60" s="247"/>
      <c r="PE60" s="247"/>
      <c r="PF60" s="247"/>
      <c r="PG60" s="247"/>
      <c r="PH60" s="247"/>
      <c r="PI60" s="247"/>
      <c r="PJ60" s="247"/>
      <c r="PK60" s="247"/>
      <c r="PL60" s="247"/>
      <c r="PM60" s="247">
        <v>0</v>
      </c>
      <c r="PN60" s="247"/>
      <c r="PO60" s="247"/>
      <c r="PP60" s="247"/>
      <c r="PQ60" s="247"/>
      <c r="PR60" s="247"/>
      <c r="PS60" s="247"/>
      <c r="PT60" s="247"/>
      <c r="PU60" s="247"/>
      <c r="PV60" s="247"/>
      <c r="PW60" s="247"/>
      <c r="PX60" s="247"/>
      <c r="PY60" s="247"/>
      <c r="PZ60" s="247"/>
      <c r="QA60" s="247"/>
      <c r="QB60" s="247">
        <v>0</v>
      </c>
      <c r="QC60" s="247"/>
      <c r="QD60" s="247"/>
      <c r="QE60" s="247"/>
      <c r="QF60" s="247"/>
      <c r="QG60" s="247"/>
      <c r="QH60" s="247"/>
      <c r="QI60" s="247"/>
      <c r="QJ60" s="247"/>
      <c r="QK60" s="247"/>
      <c r="QL60" s="247"/>
      <c r="QM60" s="247">
        <v>0</v>
      </c>
      <c r="QN60" s="247"/>
      <c r="QO60" s="247"/>
      <c r="QP60" s="247"/>
      <c r="QQ60" s="247"/>
      <c r="QR60" s="247"/>
      <c r="QS60" s="247"/>
      <c r="QT60" s="247"/>
      <c r="QU60" s="247"/>
      <c r="QV60" s="247"/>
      <c r="QW60" s="247"/>
      <c r="QX60" s="247"/>
      <c r="QY60" s="247"/>
      <c r="QZ60" s="247"/>
      <c r="RA60" s="248"/>
      <c r="RB60" s="247">
        <v>0</v>
      </c>
      <c r="RC60" s="247"/>
      <c r="RD60" s="247"/>
      <c r="RE60" s="247"/>
      <c r="RF60" s="247"/>
      <c r="RG60" s="247"/>
      <c r="RH60" s="247"/>
      <c r="RI60" s="247"/>
      <c r="RJ60" s="247"/>
      <c r="RK60" s="247"/>
      <c r="RL60" s="247"/>
      <c r="RM60" s="247">
        <v>0</v>
      </c>
      <c r="RN60" s="247"/>
      <c r="RO60" s="247"/>
      <c r="RP60" s="247"/>
      <c r="RQ60" s="247"/>
      <c r="RR60" s="247"/>
      <c r="RS60" s="247"/>
      <c r="RT60" s="247"/>
      <c r="RU60" s="247"/>
      <c r="RV60" s="247"/>
      <c r="RW60" s="247"/>
      <c r="RX60" s="247"/>
      <c r="RY60" s="247"/>
      <c r="RZ60" s="247"/>
      <c r="SA60" s="247"/>
      <c r="SB60" s="247">
        <v>0</v>
      </c>
      <c r="SC60" s="247"/>
      <c r="SD60" s="247"/>
      <c r="SE60" s="247"/>
      <c r="SF60" s="247"/>
      <c r="SG60" s="247"/>
      <c r="SH60" s="247"/>
      <c r="SI60" s="247"/>
      <c r="SJ60" s="247"/>
      <c r="SK60" s="247"/>
      <c r="SL60" s="247"/>
      <c r="SM60" s="247">
        <v>0</v>
      </c>
      <c r="SN60" s="247"/>
      <c r="SO60" s="247"/>
      <c r="SP60" s="247"/>
      <c r="SQ60" s="247"/>
      <c r="SR60" s="247"/>
      <c r="SS60" s="247"/>
      <c r="ST60" s="247"/>
      <c r="SU60" s="247"/>
      <c r="SV60" s="247"/>
      <c r="SW60" s="247"/>
      <c r="SX60" s="247"/>
      <c r="SY60" s="247"/>
      <c r="SZ60" s="247"/>
      <c r="TA60" s="248"/>
      <c r="TB60" s="247">
        <v>0</v>
      </c>
      <c r="TC60" s="247"/>
      <c r="TD60" s="247"/>
      <c r="TE60" s="247"/>
      <c r="TF60" s="247"/>
      <c r="TG60" s="247"/>
      <c r="TH60" s="247"/>
      <c r="TI60" s="247"/>
      <c r="TJ60" s="247"/>
      <c r="TK60" s="247"/>
      <c r="TL60" s="247"/>
      <c r="TM60" s="247">
        <v>0</v>
      </c>
      <c r="TN60" s="247"/>
      <c r="TO60" s="247"/>
      <c r="TP60" s="247"/>
      <c r="TQ60" s="247"/>
      <c r="TR60" s="247"/>
      <c r="TS60" s="247"/>
      <c r="TT60" s="247"/>
      <c r="TU60" s="247"/>
      <c r="TV60" s="247"/>
      <c r="TW60" s="247"/>
      <c r="TX60" s="247"/>
      <c r="TY60" s="247"/>
      <c r="TZ60" s="247"/>
      <c r="UA60" s="247"/>
      <c r="UB60" s="247">
        <v>0</v>
      </c>
      <c r="UC60" s="247"/>
      <c r="UD60" s="247"/>
      <c r="UE60" s="247"/>
      <c r="UF60" s="247"/>
      <c r="UG60" s="247"/>
      <c r="UH60" s="247"/>
      <c r="UI60" s="247"/>
      <c r="UJ60" s="247"/>
      <c r="UK60" s="247"/>
      <c r="UL60" s="247"/>
      <c r="UM60" s="247">
        <v>0</v>
      </c>
      <c r="UN60" s="247"/>
      <c r="UO60" s="247"/>
      <c r="UP60" s="247"/>
      <c r="UQ60" s="247"/>
      <c r="UR60" s="247"/>
      <c r="US60" s="247"/>
      <c r="UT60" s="247"/>
      <c r="UU60" s="247"/>
      <c r="UV60" s="247"/>
      <c r="UW60" s="247"/>
      <c r="UX60" s="247"/>
      <c r="UY60" s="247"/>
      <c r="UZ60" s="247"/>
      <c r="VA60" s="248"/>
      <c r="VB60" s="247">
        <v>0</v>
      </c>
      <c r="VC60" s="247"/>
      <c r="VD60" s="247"/>
      <c r="VE60" s="247"/>
      <c r="VF60" s="247"/>
      <c r="VG60" s="247"/>
      <c r="VH60" s="247"/>
      <c r="VI60" s="247"/>
      <c r="VJ60" s="247"/>
      <c r="VK60" s="247"/>
      <c r="VL60" s="247"/>
      <c r="VM60" s="247">
        <v>0</v>
      </c>
      <c r="VN60" s="247"/>
      <c r="VO60" s="247"/>
      <c r="VP60" s="247"/>
      <c r="VQ60" s="247"/>
      <c r="VR60" s="247"/>
      <c r="VS60" s="247"/>
      <c r="VT60" s="247"/>
      <c r="VU60" s="247"/>
      <c r="VV60" s="247"/>
      <c r="VW60" s="247"/>
      <c r="VX60" s="247"/>
      <c r="VY60" s="247"/>
      <c r="VZ60" s="247"/>
      <c r="WA60" s="247"/>
      <c r="WB60" s="247">
        <v>0</v>
      </c>
      <c r="WC60" s="247"/>
      <c r="WD60" s="247"/>
      <c r="WE60" s="247"/>
      <c r="WF60" s="247"/>
      <c r="WG60" s="247"/>
      <c r="WH60" s="247"/>
      <c r="WI60" s="247"/>
      <c r="WJ60" s="247"/>
      <c r="WK60" s="247"/>
      <c r="WL60" s="247"/>
      <c r="WM60" s="247">
        <v>0</v>
      </c>
      <c r="WN60" s="247"/>
      <c r="WO60" s="247"/>
      <c r="WP60" s="247"/>
      <c r="WQ60" s="247"/>
      <c r="WR60" s="247"/>
      <c r="WS60" s="247"/>
      <c r="WT60" s="247"/>
      <c r="WU60" s="247"/>
      <c r="WV60" s="247"/>
      <c r="WW60" s="247"/>
      <c r="WX60" s="247"/>
      <c r="WY60" s="247"/>
      <c r="WZ60" s="247"/>
      <c r="XA60" s="248"/>
      <c r="XB60" s="247">
        <v>0</v>
      </c>
      <c r="XC60" s="247"/>
      <c r="XD60" s="247"/>
      <c r="XE60" s="247"/>
      <c r="XF60" s="247"/>
      <c r="XG60" s="247"/>
      <c r="XH60" s="247"/>
      <c r="XI60" s="247"/>
      <c r="XJ60" s="247"/>
      <c r="XK60" s="247"/>
      <c r="XL60" s="247"/>
      <c r="XM60" s="247">
        <v>0</v>
      </c>
      <c r="XN60" s="247"/>
      <c r="XO60" s="247"/>
      <c r="XP60" s="247"/>
      <c r="XQ60" s="247"/>
      <c r="XR60" s="247"/>
      <c r="XS60" s="247"/>
      <c r="XT60" s="247"/>
      <c r="XU60" s="247"/>
      <c r="XV60" s="247"/>
      <c r="XW60" s="247"/>
      <c r="XX60" s="247"/>
      <c r="XY60" s="247"/>
      <c r="XZ60" s="247"/>
      <c r="YA60" s="247"/>
      <c r="YB60" s="247">
        <v>0</v>
      </c>
      <c r="YC60" s="247"/>
      <c r="YD60" s="247"/>
      <c r="YE60" s="247"/>
      <c r="YF60" s="247"/>
      <c r="YG60" s="247"/>
      <c r="YH60" s="247"/>
      <c r="YI60" s="247"/>
      <c r="YJ60" s="247"/>
      <c r="YK60" s="247"/>
      <c r="YL60" s="247"/>
      <c r="YM60" s="247">
        <v>0</v>
      </c>
      <c r="YN60" s="247"/>
      <c r="YO60" s="247"/>
      <c r="YP60" s="247"/>
      <c r="YQ60" s="247"/>
      <c r="YR60" s="247"/>
      <c r="YS60" s="247"/>
      <c r="YT60" s="247"/>
      <c r="YU60" s="247"/>
      <c r="YV60" s="247"/>
      <c r="YW60" s="247"/>
      <c r="YX60" s="247"/>
      <c r="YY60" s="247"/>
      <c r="YZ60" s="247"/>
      <c r="ZA60" s="248"/>
      <c r="ZB60" s="247">
        <v>0</v>
      </c>
      <c r="ZC60" s="247"/>
      <c r="ZD60" s="247"/>
      <c r="ZE60" s="247"/>
      <c r="ZF60" s="247"/>
      <c r="ZG60" s="247"/>
      <c r="ZH60" s="247"/>
      <c r="ZI60" s="247"/>
      <c r="ZJ60" s="247"/>
      <c r="ZK60" s="247"/>
      <c r="ZL60" s="247"/>
      <c r="ZM60" s="247">
        <v>0</v>
      </c>
      <c r="ZN60" s="247"/>
      <c r="ZO60" s="247"/>
      <c r="ZP60" s="247"/>
      <c r="ZQ60" s="247"/>
      <c r="ZR60" s="247"/>
      <c r="ZS60" s="247"/>
      <c r="ZT60" s="247"/>
      <c r="ZU60" s="247"/>
      <c r="ZV60" s="247"/>
      <c r="ZW60" s="247"/>
      <c r="ZX60" s="247"/>
      <c r="ZY60" s="247"/>
      <c r="ZZ60" s="247"/>
      <c r="AAA60" s="247"/>
      <c r="AAB60" s="247">
        <v>0</v>
      </c>
      <c r="AAC60" s="247"/>
      <c r="AAD60" s="247"/>
      <c r="AAE60" s="247"/>
      <c r="AAF60" s="247"/>
      <c r="AAG60" s="247"/>
      <c r="AAH60" s="247"/>
      <c r="AAI60" s="247"/>
      <c r="AAJ60" s="247"/>
      <c r="AAK60" s="247"/>
      <c r="AAL60" s="247"/>
      <c r="AAM60" s="247">
        <v>0</v>
      </c>
      <c r="AAN60" s="247"/>
      <c r="AAO60" s="247"/>
      <c r="AAP60" s="247"/>
      <c r="AAQ60" s="247"/>
      <c r="AAR60" s="247"/>
      <c r="AAS60" s="247"/>
      <c r="AAT60" s="247"/>
      <c r="AAU60" s="247"/>
      <c r="AAV60" s="247"/>
      <c r="AAW60" s="247"/>
      <c r="AAX60" s="247"/>
      <c r="AAY60" s="247"/>
      <c r="AAZ60" s="247"/>
      <c r="ABA60" s="248"/>
      <c r="ABB60" s="247">
        <v>0</v>
      </c>
      <c r="ABC60" s="247"/>
      <c r="ABD60" s="247"/>
      <c r="ABE60" s="247"/>
      <c r="ABF60" s="247"/>
      <c r="ABG60" s="247"/>
      <c r="ABH60" s="247"/>
      <c r="ABI60" s="247"/>
      <c r="ABJ60" s="247"/>
      <c r="ABK60" s="247"/>
      <c r="ABL60" s="247"/>
      <c r="ABM60" s="247">
        <v>0</v>
      </c>
      <c r="ABN60" s="247"/>
      <c r="ABO60" s="247"/>
      <c r="ABP60" s="247"/>
      <c r="ABQ60" s="247"/>
      <c r="ABR60" s="247"/>
      <c r="ABS60" s="247"/>
      <c r="ABT60" s="247"/>
      <c r="ABU60" s="247"/>
      <c r="ABV60" s="247"/>
      <c r="ABW60" s="247"/>
      <c r="ABX60" s="247"/>
      <c r="ABY60" s="247"/>
      <c r="ABZ60" s="247"/>
      <c r="ACA60" s="247"/>
      <c r="ACB60" s="247">
        <v>0</v>
      </c>
      <c r="ACC60" s="247"/>
      <c r="ACD60" s="247"/>
      <c r="ACE60" s="247"/>
      <c r="ACF60" s="247"/>
      <c r="ACG60" s="247"/>
      <c r="ACH60" s="247"/>
      <c r="ACI60" s="247"/>
      <c r="ACJ60" s="247"/>
      <c r="ACK60" s="247"/>
      <c r="ACL60" s="247"/>
      <c r="ACM60" s="247">
        <v>0</v>
      </c>
      <c r="ACN60" s="247"/>
      <c r="ACO60" s="247"/>
      <c r="ACP60" s="247"/>
      <c r="ACQ60" s="247"/>
      <c r="ACR60" s="247"/>
      <c r="ACS60" s="247"/>
      <c r="ACT60" s="247"/>
      <c r="ACU60" s="247"/>
      <c r="ACV60" s="247"/>
      <c r="ACW60" s="247"/>
      <c r="ACX60" s="247"/>
      <c r="ACY60" s="247"/>
      <c r="ACZ60" s="247"/>
      <c r="ADA60" s="248"/>
      <c r="ADB60" s="247">
        <v>0</v>
      </c>
      <c r="ADC60" s="247"/>
      <c r="ADD60" s="247"/>
      <c r="ADE60" s="247"/>
      <c r="ADF60" s="247"/>
      <c r="ADG60" s="247"/>
      <c r="ADH60" s="247"/>
      <c r="ADI60" s="247"/>
      <c r="ADJ60" s="247"/>
      <c r="ADK60" s="247"/>
      <c r="ADL60" s="247"/>
      <c r="ADM60" s="247">
        <v>0</v>
      </c>
      <c r="ADN60" s="247"/>
      <c r="ADO60" s="247"/>
      <c r="ADP60" s="247"/>
      <c r="ADQ60" s="247"/>
      <c r="ADR60" s="247"/>
      <c r="ADS60" s="247"/>
      <c r="ADT60" s="247"/>
      <c r="ADU60" s="247"/>
      <c r="ADV60" s="247"/>
      <c r="ADW60" s="247"/>
      <c r="ADX60" s="247"/>
      <c r="ADY60" s="247"/>
      <c r="ADZ60" s="247"/>
      <c r="AEA60" s="247"/>
      <c r="AEB60" s="247">
        <v>0</v>
      </c>
      <c r="AEC60" s="247"/>
      <c r="AED60" s="247"/>
      <c r="AEE60" s="247"/>
      <c r="AEF60" s="247"/>
      <c r="AEG60" s="247"/>
      <c r="AEH60" s="247"/>
      <c r="AEI60" s="247"/>
      <c r="AEJ60" s="247"/>
      <c r="AEK60" s="247"/>
      <c r="AEL60" s="247"/>
      <c r="AEM60" s="247">
        <v>0</v>
      </c>
      <c r="AEN60" s="247"/>
      <c r="AEO60" s="247"/>
      <c r="AEP60" s="247"/>
      <c r="AEQ60" s="247"/>
      <c r="AER60" s="247"/>
      <c r="AES60" s="247"/>
      <c r="AET60" s="247"/>
      <c r="AEU60" s="247"/>
      <c r="AEV60" s="247"/>
      <c r="AEW60" s="247"/>
      <c r="AEX60" s="247"/>
      <c r="AEY60" s="247"/>
      <c r="AEZ60" s="247"/>
      <c r="AFA60" s="248"/>
      <c r="AFB60" s="247">
        <v>0</v>
      </c>
      <c r="AFC60" s="247"/>
      <c r="AFD60" s="247"/>
      <c r="AFE60" s="247"/>
      <c r="AFF60" s="247"/>
      <c r="AFG60" s="247"/>
      <c r="AFH60" s="247"/>
      <c r="AFI60" s="247"/>
      <c r="AFJ60" s="247"/>
      <c r="AFK60" s="247"/>
      <c r="AFL60" s="247"/>
      <c r="AFM60" s="247">
        <v>0</v>
      </c>
      <c r="AFN60" s="247"/>
      <c r="AFO60" s="247"/>
      <c r="AFP60" s="247"/>
      <c r="AFQ60" s="247"/>
      <c r="AFR60" s="247"/>
      <c r="AFS60" s="247"/>
      <c r="AFT60" s="247"/>
      <c r="AFU60" s="247"/>
      <c r="AFV60" s="247"/>
      <c r="AFW60" s="247"/>
      <c r="AFX60" s="247"/>
      <c r="AFY60" s="247"/>
      <c r="AFZ60" s="247"/>
      <c r="AGA60" s="247"/>
      <c r="AGB60" s="247">
        <v>0</v>
      </c>
      <c r="AGC60" s="247"/>
      <c r="AGD60" s="247"/>
      <c r="AGE60" s="247"/>
      <c r="AGF60" s="247"/>
      <c r="AGG60" s="247"/>
      <c r="AGH60" s="247"/>
      <c r="AGI60" s="247"/>
      <c r="AGJ60" s="247"/>
      <c r="AGK60" s="247"/>
      <c r="AGL60" s="247"/>
      <c r="AGM60" s="247">
        <v>0</v>
      </c>
      <c r="AGN60" s="247"/>
      <c r="AGO60" s="247"/>
      <c r="AGP60" s="247"/>
      <c r="AGQ60" s="247"/>
      <c r="AGR60" s="247"/>
      <c r="AGS60" s="247"/>
      <c r="AGT60" s="247"/>
      <c r="AGU60" s="247"/>
      <c r="AGV60" s="247"/>
      <c r="AGW60" s="247"/>
      <c r="AGX60" s="247"/>
      <c r="AGY60" s="247"/>
      <c r="AGZ60" s="247"/>
      <c r="AHA60" s="248"/>
      <c r="AHB60" s="247">
        <v>0</v>
      </c>
      <c r="AHC60" s="247"/>
      <c r="AHD60" s="247"/>
      <c r="AHE60" s="247"/>
      <c r="AHF60" s="247"/>
      <c r="AHG60" s="247"/>
      <c r="AHH60" s="247"/>
      <c r="AHI60" s="247"/>
      <c r="AHJ60" s="247"/>
      <c r="AHK60" s="247"/>
      <c r="AHL60" s="247"/>
      <c r="AHM60" s="247">
        <v>0</v>
      </c>
      <c r="AHN60" s="247"/>
      <c r="AHO60" s="247"/>
      <c r="AHP60" s="247"/>
      <c r="AHQ60" s="247"/>
      <c r="AHR60" s="247"/>
      <c r="AHS60" s="247"/>
      <c r="AHT60" s="247"/>
      <c r="AHU60" s="247"/>
      <c r="AHV60" s="247"/>
      <c r="AHW60" s="247"/>
      <c r="AHX60" s="247"/>
      <c r="AHY60" s="247"/>
      <c r="AHZ60" s="247"/>
      <c r="AIA60" s="247"/>
      <c r="AIB60" s="247">
        <v>0</v>
      </c>
      <c r="AIC60" s="247"/>
      <c r="AID60" s="247"/>
      <c r="AIE60" s="247"/>
      <c r="AIF60" s="247"/>
      <c r="AIG60" s="247"/>
      <c r="AIH60" s="247"/>
      <c r="AII60" s="247"/>
      <c r="AIJ60" s="247"/>
      <c r="AIK60" s="247"/>
      <c r="AIL60" s="247"/>
      <c r="AIM60" s="247">
        <v>0</v>
      </c>
      <c r="AIN60" s="247"/>
      <c r="AIO60" s="247"/>
      <c r="AIP60" s="247"/>
      <c r="AIQ60" s="247"/>
      <c r="AIR60" s="247"/>
      <c r="AIS60" s="247"/>
      <c r="AIT60" s="247"/>
      <c r="AIU60" s="247"/>
      <c r="AIV60" s="247"/>
      <c r="AIW60" s="247"/>
      <c r="AIX60" s="247"/>
      <c r="AIY60" s="247"/>
      <c r="AIZ60" s="247"/>
      <c r="AJA60" s="248"/>
      <c r="AJB60" s="247">
        <v>0</v>
      </c>
      <c r="AJC60" s="247"/>
      <c r="AJD60" s="247"/>
      <c r="AJE60" s="247"/>
      <c r="AJF60" s="247"/>
      <c r="AJG60" s="247"/>
      <c r="AJH60" s="247"/>
      <c r="AJI60" s="247"/>
      <c r="AJJ60" s="247"/>
      <c r="AJK60" s="247"/>
      <c r="AJL60" s="247"/>
      <c r="AJM60" s="247">
        <v>0</v>
      </c>
      <c r="AJN60" s="247"/>
      <c r="AJO60" s="247"/>
      <c r="AJP60" s="247"/>
      <c r="AJQ60" s="247"/>
      <c r="AJR60" s="247"/>
      <c r="AJS60" s="247"/>
      <c r="AJT60" s="247"/>
      <c r="AJU60" s="247"/>
      <c r="AJV60" s="247"/>
      <c r="AJW60" s="247"/>
      <c r="AJX60" s="247"/>
      <c r="AJY60" s="247"/>
      <c r="AJZ60" s="247"/>
      <c r="AKA60" s="247"/>
      <c r="AKB60" s="247">
        <v>0</v>
      </c>
      <c r="AKC60" s="247"/>
      <c r="AKD60" s="247"/>
      <c r="AKE60" s="247"/>
      <c r="AKF60" s="247"/>
      <c r="AKG60" s="247"/>
      <c r="AKH60" s="247"/>
      <c r="AKI60" s="247"/>
      <c r="AKJ60" s="247"/>
      <c r="AKK60" s="247"/>
      <c r="AKL60" s="247"/>
      <c r="AKM60" s="247">
        <v>0</v>
      </c>
      <c r="AKN60" s="247"/>
      <c r="AKO60" s="247"/>
      <c r="AKP60" s="247"/>
      <c r="AKQ60" s="247"/>
      <c r="AKR60" s="247"/>
      <c r="AKS60" s="247"/>
      <c r="AKT60" s="247"/>
      <c r="AKU60" s="247"/>
      <c r="AKV60" s="247"/>
      <c r="AKW60" s="247"/>
      <c r="AKX60" s="247"/>
      <c r="AKY60" s="247"/>
      <c r="AKZ60" s="247"/>
      <c r="ALA60" s="248"/>
      <c r="ALB60" s="247">
        <v>0</v>
      </c>
      <c r="ALC60" s="247"/>
      <c r="ALD60" s="247"/>
      <c r="ALE60" s="247"/>
      <c r="ALF60" s="247"/>
      <c r="ALG60" s="247"/>
      <c r="ALH60" s="247"/>
      <c r="ALI60" s="247"/>
      <c r="ALJ60" s="247"/>
      <c r="ALK60" s="247"/>
      <c r="ALL60" s="247"/>
      <c r="ALM60" s="247">
        <v>0</v>
      </c>
      <c r="ALN60" s="247"/>
      <c r="ALO60" s="247"/>
      <c r="ALP60" s="247"/>
      <c r="ALQ60" s="247"/>
      <c r="ALR60" s="247"/>
      <c r="ALS60" s="247"/>
      <c r="ALT60" s="247"/>
      <c r="ALU60" s="247"/>
      <c r="ALV60" s="247"/>
      <c r="ALW60" s="247"/>
      <c r="ALX60" s="247"/>
      <c r="ALY60" s="247"/>
      <c r="ALZ60" s="247"/>
      <c r="AMA60" s="247"/>
      <c r="AMB60" s="247">
        <v>0</v>
      </c>
      <c r="AMC60" s="247"/>
      <c r="AMD60" s="247"/>
      <c r="AME60" s="247"/>
      <c r="AMF60" s="247"/>
      <c r="AMG60" s="247"/>
      <c r="AMH60" s="247"/>
      <c r="AMI60" s="247"/>
      <c r="AMJ60" s="247"/>
      <c r="AMK60" s="247"/>
      <c r="AML60" s="247"/>
      <c r="AMM60" s="247">
        <v>0</v>
      </c>
      <c r="AMN60" s="247"/>
      <c r="AMO60" s="247"/>
      <c r="AMP60" s="247"/>
      <c r="AMQ60" s="247"/>
      <c r="AMR60" s="247"/>
      <c r="AMS60" s="247"/>
      <c r="AMT60" s="247"/>
      <c r="AMU60" s="247"/>
      <c r="AMV60" s="247"/>
      <c r="AMW60" s="247"/>
      <c r="AMX60" s="247"/>
      <c r="AMY60" s="247"/>
      <c r="AMZ60" s="247"/>
      <c r="ANA60" s="248"/>
      <c r="ANB60" s="247">
        <v>0</v>
      </c>
      <c r="ANC60" s="247"/>
      <c r="AND60" s="247"/>
      <c r="ANE60" s="247"/>
      <c r="ANF60" s="247"/>
      <c r="ANG60" s="247"/>
      <c r="ANH60" s="247"/>
      <c r="ANI60" s="247"/>
      <c r="ANJ60" s="247"/>
      <c r="ANK60" s="247"/>
      <c r="ANL60" s="247"/>
      <c r="ANM60" s="247">
        <v>0</v>
      </c>
      <c r="ANN60" s="247"/>
      <c r="ANO60" s="247"/>
      <c r="ANP60" s="247"/>
      <c r="ANQ60" s="247"/>
      <c r="ANR60" s="247"/>
      <c r="ANS60" s="247"/>
      <c r="ANT60" s="247"/>
      <c r="ANU60" s="247"/>
      <c r="ANV60" s="247"/>
      <c r="ANW60" s="247"/>
      <c r="ANX60" s="247"/>
      <c r="ANY60" s="247"/>
      <c r="ANZ60" s="247"/>
      <c r="AOA60" s="247"/>
      <c r="AOB60" s="247">
        <v>0</v>
      </c>
      <c r="AOC60" s="247"/>
      <c r="AOD60" s="247"/>
      <c r="AOE60" s="247"/>
      <c r="AOF60" s="247"/>
      <c r="AOG60" s="247"/>
      <c r="AOH60" s="247"/>
      <c r="AOI60" s="247"/>
      <c r="AOJ60" s="247"/>
      <c r="AOK60" s="247"/>
      <c r="AOL60" s="247"/>
      <c r="AOM60" s="247">
        <v>0</v>
      </c>
      <c r="AON60" s="247"/>
      <c r="AOO60" s="247"/>
      <c r="AOP60" s="247"/>
      <c r="AOQ60" s="247"/>
      <c r="AOR60" s="247"/>
      <c r="AOS60" s="247"/>
      <c r="AOT60" s="247"/>
      <c r="AOU60" s="247"/>
      <c r="AOV60" s="247"/>
      <c r="AOW60" s="247"/>
      <c r="AOX60" s="247"/>
      <c r="AOY60" s="247"/>
      <c r="AOZ60" s="247"/>
      <c r="APA60" s="248"/>
      <c r="APB60" s="247">
        <v>0</v>
      </c>
      <c r="APC60" s="247"/>
      <c r="APD60" s="247"/>
      <c r="APE60" s="247"/>
      <c r="APF60" s="247"/>
      <c r="APG60" s="247"/>
      <c r="APH60" s="247"/>
      <c r="API60" s="247"/>
      <c r="APJ60" s="247"/>
      <c r="APK60" s="247"/>
      <c r="APL60" s="247"/>
      <c r="APM60" s="247">
        <v>0</v>
      </c>
      <c r="APN60" s="247"/>
      <c r="APO60" s="247"/>
      <c r="APP60" s="247"/>
      <c r="APQ60" s="247"/>
      <c r="APR60" s="247"/>
      <c r="APS60" s="247"/>
      <c r="APT60" s="247"/>
      <c r="APU60" s="247"/>
      <c r="APV60" s="247"/>
      <c r="APW60" s="247"/>
      <c r="APX60" s="247"/>
      <c r="APY60" s="247"/>
      <c r="APZ60" s="247"/>
      <c r="AQA60" s="247"/>
      <c r="AQB60" s="247">
        <v>0</v>
      </c>
      <c r="AQC60" s="247"/>
      <c r="AQD60" s="247"/>
      <c r="AQE60" s="247"/>
      <c r="AQF60" s="247"/>
      <c r="AQG60" s="247"/>
      <c r="AQH60" s="247"/>
      <c r="AQI60" s="247"/>
      <c r="AQJ60" s="247"/>
      <c r="AQK60" s="247"/>
      <c r="AQL60" s="247"/>
      <c r="AQM60" s="247">
        <v>0</v>
      </c>
      <c r="AQN60" s="247"/>
      <c r="AQO60" s="247"/>
      <c r="AQP60" s="247"/>
      <c r="AQQ60" s="247"/>
      <c r="AQR60" s="247"/>
      <c r="AQS60" s="247"/>
      <c r="AQT60" s="247"/>
      <c r="AQU60" s="247"/>
      <c r="AQV60" s="247"/>
      <c r="AQW60" s="247"/>
      <c r="AQX60" s="247"/>
      <c r="AQY60" s="247"/>
      <c r="AQZ60" s="247"/>
      <c r="ARA60" s="248"/>
      <c r="ARB60" s="247">
        <v>0</v>
      </c>
      <c r="ARC60" s="247"/>
      <c r="ARD60" s="247"/>
      <c r="ARE60" s="247"/>
      <c r="ARF60" s="247"/>
      <c r="ARG60" s="247"/>
      <c r="ARH60" s="247"/>
      <c r="ARI60" s="247"/>
      <c r="ARJ60" s="247"/>
      <c r="ARK60" s="247"/>
      <c r="ARL60" s="247"/>
      <c r="ARM60" s="247">
        <v>0</v>
      </c>
      <c r="ARN60" s="247"/>
      <c r="ARO60" s="247"/>
      <c r="ARP60" s="247"/>
      <c r="ARQ60" s="247"/>
      <c r="ARR60" s="247"/>
      <c r="ARS60" s="247"/>
      <c r="ART60" s="247"/>
      <c r="ARU60" s="247"/>
      <c r="ARV60" s="247"/>
      <c r="ARW60" s="247"/>
      <c r="ARX60" s="247"/>
      <c r="ARY60" s="247"/>
      <c r="ARZ60" s="247"/>
      <c r="ASA60" s="247"/>
      <c r="ASB60" s="247">
        <v>0</v>
      </c>
      <c r="ASC60" s="247"/>
      <c r="ASD60" s="247"/>
      <c r="ASE60" s="247"/>
      <c r="ASF60" s="247"/>
      <c r="ASG60" s="247"/>
      <c r="ASH60" s="247"/>
      <c r="ASI60" s="247"/>
      <c r="ASJ60" s="247"/>
      <c r="ASK60" s="247"/>
      <c r="ASL60" s="247"/>
      <c r="ASM60" s="247">
        <v>0</v>
      </c>
      <c r="ASN60" s="247"/>
      <c r="ASO60" s="247"/>
      <c r="ASP60" s="247"/>
      <c r="ASQ60" s="247"/>
      <c r="ASR60" s="247"/>
      <c r="ASS60" s="247"/>
      <c r="AST60" s="247"/>
      <c r="ASU60" s="247"/>
      <c r="ASV60" s="247"/>
      <c r="ASW60" s="247"/>
      <c r="ASX60" s="247"/>
      <c r="ASY60" s="247"/>
      <c r="ASZ60" s="247"/>
      <c r="ATA60" s="248"/>
      <c r="ATB60" s="247">
        <v>0</v>
      </c>
      <c r="ATC60" s="247"/>
      <c r="ATD60" s="247"/>
      <c r="ATE60" s="247"/>
      <c r="ATF60" s="247"/>
      <c r="ATG60" s="247"/>
      <c r="ATH60" s="247"/>
      <c r="ATI60" s="247"/>
      <c r="ATJ60" s="247"/>
      <c r="ATK60" s="247"/>
      <c r="ATL60" s="247"/>
      <c r="ATM60" s="247">
        <v>0</v>
      </c>
      <c r="ATN60" s="247"/>
      <c r="ATO60" s="247"/>
      <c r="ATP60" s="247"/>
      <c r="ATQ60" s="247"/>
      <c r="ATR60" s="247"/>
      <c r="ATS60" s="247"/>
      <c r="ATT60" s="247"/>
      <c r="ATU60" s="247"/>
      <c r="ATV60" s="247"/>
      <c r="ATW60" s="247"/>
      <c r="ATX60" s="247"/>
      <c r="ATY60" s="247"/>
      <c r="ATZ60" s="247"/>
      <c r="AUA60" s="247"/>
      <c r="AUB60" s="247">
        <v>0</v>
      </c>
      <c r="AUC60" s="247"/>
      <c r="AUD60" s="247"/>
      <c r="AUE60" s="247"/>
      <c r="AUF60" s="247"/>
      <c r="AUG60" s="247"/>
      <c r="AUH60" s="247"/>
      <c r="AUI60" s="247"/>
      <c r="AUJ60" s="247"/>
      <c r="AUK60" s="247"/>
      <c r="AUL60" s="247"/>
      <c r="AUM60" s="247">
        <v>0</v>
      </c>
      <c r="AUN60" s="247"/>
      <c r="AUO60" s="247"/>
      <c r="AUP60" s="247"/>
      <c r="AUQ60" s="247"/>
      <c r="AUR60" s="247"/>
      <c r="AUS60" s="247"/>
      <c r="AUT60" s="247"/>
      <c r="AUU60" s="247"/>
      <c r="AUV60" s="247"/>
      <c r="AUW60" s="247"/>
      <c r="AUX60" s="247"/>
      <c r="AUY60" s="247"/>
      <c r="AUZ60" s="247"/>
      <c r="AVA60" s="248"/>
      <c r="AVB60" s="247">
        <v>0</v>
      </c>
      <c r="AVC60" s="247"/>
      <c r="AVD60" s="247"/>
      <c r="AVE60" s="247"/>
      <c r="AVF60" s="247"/>
      <c r="AVG60" s="247"/>
      <c r="AVH60" s="247"/>
      <c r="AVI60" s="247"/>
      <c r="AVJ60" s="247"/>
      <c r="AVK60" s="247"/>
      <c r="AVL60" s="247"/>
      <c r="AVM60" s="247">
        <v>0</v>
      </c>
      <c r="AVN60" s="247"/>
      <c r="AVO60" s="247"/>
      <c r="AVP60" s="247"/>
      <c r="AVQ60" s="247"/>
      <c r="AVR60" s="247"/>
      <c r="AVS60" s="247"/>
      <c r="AVT60" s="247"/>
      <c r="AVU60" s="247"/>
      <c r="AVV60" s="247"/>
      <c r="AVW60" s="247"/>
      <c r="AVX60" s="247"/>
      <c r="AVY60" s="247"/>
      <c r="AVZ60" s="247"/>
      <c r="AWA60" s="247"/>
      <c r="AWB60" s="247">
        <v>0</v>
      </c>
      <c r="AWC60" s="247"/>
      <c r="AWD60" s="247"/>
      <c r="AWE60" s="247"/>
      <c r="AWF60" s="247"/>
      <c r="AWG60" s="247"/>
      <c r="AWH60" s="247"/>
      <c r="AWI60" s="247"/>
      <c r="AWJ60" s="247"/>
      <c r="AWK60" s="247"/>
      <c r="AWL60" s="247"/>
      <c r="AWM60" s="247">
        <v>0</v>
      </c>
      <c r="AWN60" s="247"/>
      <c r="AWO60" s="247"/>
      <c r="AWP60" s="247"/>
      <c r="AWQ60" s="247"/>
      <c r="AWR60" s="247"/>
      <c r="AWS60" s="247"/>
      <c r="AWT60" s="247"/>
      <c r="AWU60" s="247"/>
      <c r="AWV60" s="247"/>
      <c r="AWW60" s="247"/>
      <c r="AWX60" s="247"/>
      <c r="AWY60" s="247"/>
      <c r="AWZ60" s="247"/>
      <c r="AXA60" s="248"/>
      <c r="AXB60" s="247">
        <v>0</v>
      </c>
      <c r="AXC60" s="247"/>
      <c r="AXD60" s="247"/>
      <c r="AXE60" s="247"/>
      <c r="AXF60" s="247"/>
      <c r="AXG60" s="247"/>
      <c r="AXH60" s="247"/>
      <c r="AXI60" s="247"/>
      <c r="AXJ60" s="247"/>
      <c r="AXK60" s="247"/>
      <c r="AXL60" s="247"/>
      <c r="AXM60" s="247">
        <v>0</v>
      </c>
      <c r="AXN60" s="247"/>
      <c r="AXO60" s="247"/>
      <c r="AXP60" s="247"/>
      <c r="AXQ60" s="247"/>
      <c r="AXR60" s="247"/>
      <c r="AXS60" s="247"/>
      <c r="AXT60" s="247"/>
      <c r="AXU60" s="247"/>
      <c r="AXV60" s="247"/>
      <c r="AXW60" s="247"/>
      <c r="AXX60" s="247"/>
      <c r="AXY60" s="247"/>
      <c r="AXZ60" s="247"/>
      <c r="AYA60" s="247"/>
      <c r="AYB60" s="247">
        <v>0</v>
      </c>
      <c r="AYC60" s="247"/>
      <c r="AYD60" s="247"/>
      <c r="AYE60" s="247"/>
      <c r="AYF60" s="247"/>
      <c r="AYG60" s="247"/>
      <c r="AYH60" s="247"/>
      <c r="AYI60" s="247"/>
      <c r="AYJ60" s="247"/>
      <c r="AYK60" s="247"/>
      <c r="AYL60" s="247"/>
      <c r="AYM60" s="247">
        <v>0</v>
      </c>
      <c r="AYN60" s="247"/>
      <c r="AYO60" s="247"/>
      <c r="AYP60" s="247"/>
      <c r="AYQ60" s="247"/>
      <c r="AYR60" s="247"/>
      <c r="AYS60" s="247"/>
      <c r="AYT60" s="247"/>
      <c r="AYU60" s="247"/>
      <c r="AYV60" s="247"/>
      <c r="AYW60" s="247"/>
      <c r="AYX60" s="247"/>
      <c r="AYY60" s="247"/>
      <c r="AYZ60" s="247"/>
      <c r="AZA60" s="248"/>
      <c r="AZB60" s="247">
        <v>0</v>
      </c>
      <c r="AZC60" s="247"/>
      <c r="AZD60" s="247"/>
      <c r="AZE60" s="247"/>
      <c r="AZF60" s="247"/>
      <c r="AZG60" s="247"/>
      <c r="AZH60" s="247"/>
      <c r="AZI60" s="247"/>
      <c r="AZJ60" s="247"/>
      <c r="AZK60" s="247"/>
      <c r="AZL60" s="247"/>
      <c r="AZM60" s="247">
        <v>0</v>
      </c>
      <c r="AZN60" s="247"/>
      <c r="AZO60" s="247"/>
      <c r="AZP60" s="247"/>
      <c r="AZQ60" s="247"/>
      <c r="AZR60" s="247"/>
      <c r="AZS60" s="247"/>
      <c r="AZT60" s="247"/>
      <c r="AZU60" s="247"/>
      <c r="AZV60" s="247"/>
      <c r="AZW60" s="247"/>
      <c r="AZX60" s="247"/>
      <c r="AZY60" s="247"/>
      <c r="AZZ60" s="247"/>
      <c r="BAA60" s="247"/>
      <c r="BAB60" s="247">
        <v>0</v>
      </c>
      <c r="BAC60" s="247"/>
      <c r="BAD60" s="247"/>
      <c r="BAE60" s="247"/>
      <c r="BAF60" s="247"/>
      <c r="BAG60" s="247"/>
      <c r="BAH60" s="247"/>
      <c r="BAI60" s="247"/>
      <c r="BAJ60" s="247"/>
      <c r="BAK60" s="247"/>
      <c r="BAL60" s="247"/>
      <c r="BAM60" s="247">
        <v>0</v>
      </c>
      <c r="BAN60" s="247"/>
      <c r="BAO60" s="247"/>
      <c r="BAP60" s="247"/>
      <c r="BAQ60" s="247"/>
      <c r="BAR60" s="247"/>
      <c r="BAS60" s="247"/>
      <c r="BAT60" s="247"/>
      <c r="BAU60" s="247"/>
      <c r="BAV60" s="247"/>
      <c r="BAW60" s="247"/>
      <c r="BAX60" s="247"/>
      <c r="BAY60" s="247"/>
      <c r="BAZ60" s="247"/>
      <c r="BBA60" s="248"/>
      <c r="BBB60" s="247">
        <v>0</v>
      </c>
      <c r="BBC60" s="247"/>
      <c r="BBD60" s="247"/>
      <c r="BBE60" s="247"/>
      <c r="BBF60" s="247"/>
      <c r="BBG60" s="247"/>
      <c r="BBH60" s="247"/>
      <c r="BBI60" s="247"/>
      <c r="BBJ60" s="247"/>
      <c r="BBK60" s="247"/>
      <c r="BBL60" s="247"/>
      <c r="BBM60" s="247">
        <v>0</v>
      </c>
      <c r="BBN60" s="247"/>
      <c r="BBO60" s="247"/>
      <c r="BBP60" s="247"/>
      <c r="BBQ60" s="247"/>
      <c r="BBR60" s="247"/>
      <c r="BBS60" s="247"/>
      <c r="BBT60" s="247"/>
      <c r="BBU60" s="247"/>
      <c r="BBV60" s="247"/>
      <c r="BBW60" s="247"/>
      <c r="BBX60" s="247"/>
      <c r="BBY60" s="247"/>
      <c r="BBZ60" s="247"/>
      <c r="BCA60" s="247"/>
      <c r="BCB60" s="247">
        <v>0</v>
      </c>
      <c r="BCC60" s="247"/>
      <c r="BCD60" s="247"/>
      <c r="BCE60" s="247"/>
      <c r="BCF60" s="247"/>
      <c r="BCG60" s="247"/>
      <c r="BCH60" s="247"/>
      <c r="BCI60" s="247"/>
      <c r="BCJ60" s="247"/>
      <c r="BCK60" s="247"/>
      <c r="BCL60" s="247"/>
      <c r="BCM60" s="247">
        <v>0</v>
      </c>
      <c r="BCN60" s="247"/>
      <c r="BCO60" s="247"/>
      <c r="BCP60" s="247"/>
      <c r="BCQ60" s="247"/>
      <c r="BCR60" s="247"/>
      <c r="BCS60" s="247"/>
      <c r="BCT60" s="247"/>
      <c r="BCU60" s="247"/>
      <c r="BCV60" s="247"/>
      <c r="BCW60" s="247"/>
      <c r="BCX60" s="247"/>
      <c r="BCY60" s="247"/>
      <c r="BCZ60" s="247"/>
      <c r="BDA60" s="248"/>
      <c r="BDB60" s="247">
        <v>0</v>
      </c>
      <c r="BDC60" s="247"/>
      <c r="BDD60" s="247"/>
      <c r="BDE60" s="247"/>
      <c r="BDF60" s="247"/>
      <c r="BDG60" s="247"/>
      <c r="BDH60" s="247"/>
      <c r="BDI60" s="247"/>
      <c r="BDJ60" s="247"/>
      <c r="BDK60" s="247"/>
      <c r="BDL60" s="247"/>
      <c r="BDM60" s="247">
        <v>0</v>
      </c>
      <c r="BDN60" s="247"/>
      <c r="BDO60" s="247"/>
      <c r="BDP60" s="247"/>
      <c r="BDQ60" s="247"/>
      <c r="BDR60" s="247"/>
      <c r="BDS60" s="247"/>
      <c r="BDT60" s="247"/>
      <c r="BDU60" s="247"/>
      <c r="BDV60" s="247"/>
      <c r="BDW60" s="247"/>
      <c r="BDX60" s="247"/>
      <c r="BDY60" s="247"/>
      <c r="BDZ60" s="247"/>
      <c r="BEA60" s="247"/>
      <c r="BEB60" s="247">
        <v>0</v>
      </c>
      <c r="BEC60" s="247"/>
      <c r="BED60" s="247"/>
      <c r="BEE60" s="247"/>
      <c r="BEF60" s="247"/>
      <c r="BEG60" s="247"/>
      <c r="BEH60" s="247"/>
      <c r="BEI60" s="247"/>
      <c r="BEJ60" s="247"/>
      <c r="BEK60" s="247"/>
      <c r="BEL60" s="247"/>
      <c r="BEM60" s="247">
        <v>0</v>
      </c>
      <c r="BEN60" s="247"/>
      <c r="BEO60" s="247"/>
      <c r="BEP60" s="247"/>
      <c r="BEQ60" s="247"/>
      <c r="BER60" s="247"/>
      <c r="BES60" s="247"/>
      <c r="BET60" s="247"/>
      <c r="BEU60" s="247"/>
      <c r="BEV60" s="247"/>
      <c r="BEW60" s="247"/>
      <c r="BEX60" s="247"/>
      <c r="BEY60" s="247"/>
      <c r="BEZ60" s="247"/>
      <c r="BFA60" s="248"/>
      <c r="BFB60" s="247">
        <v>0</v>
      </c>
      <c r="BFC60" s="247"/>
      <c r="BFD60" s="247"/>
      <c r="BFE60" s="247"/>
      <c r="BFF60" s="247"/>
      <c r="BFG60" s="247"/>
      <c r="BFH60" s="247"/>
      <c r="BFI60" s="247"/>
      <c r="BFJ60" s="247"/>
      <c r="BFK60" s="247"/>
      <c r="BFL60" s="247"/>
      <c r="BFM60" s="247">
        <v>0</v>
      </c>
      <c r="BFN60" s="247"/>
      <c r="BFO60" s="247"/>
      <c r="BFP60" s="247"/>
      <c r="BFQ60" s="247"/>
      <c r="BFR60" s="247"/>
      <c r="BFS60" s="247"/>
      <c r="BFT60" s="247"/>
      <c r="BFU60" s="247"/>
      <c r="BFV60" s="247"/>
      <c r="BFW60" s="247"/>
      <c r="BFX60" s="247"/>
      <c r="BFY60" s="247"/>
      <c r="BFZ60" s="247"/>
      <c r="BGA60" s="247"/>
      <c r="BGB60" s="247">
        <v>0</v>
      </c>
      <c r="BGC60" s="247"/>
      <c r="BGD60" s="247"/>
      <c r="BGE60" s="247"/>
      <c r="BGF60" s="247"/>
      <c r="BGG60" s="247"/>
      <c r="BGH60" s="247"/>
      <c r="BGI60" s="247"/>
      <c r="BGJ60" s="247"/>
      <c r="BGK60" s="247"/>
      <c r="BGL60" s="247"/>
      <c r="BGM60" s="247">
        <v>0</v>
      </c>
      <c r="BGN60" s="247"/>
      <c r="BGO60" s="247"/>
      <c r="BGP60" s="247"/>
      <c r="BGQ60" s="247"/>
      <c r="BGR60" s="247"/>
      <c r="BGS60" s="247"/>
      <c r="BGT60" s="247"/>
      <c r="BGU60" s="247"/>
      <c r="BGV60" s="247"/>
      <c r="BGW60" s="247"/>
      <c r="BGX60" s="247"/>
      <c r="BGY60" s="247"/>
      <c r="BGZ60" s="247"/>
      <c r="BHA60" s="248"/>
      <c r="BHB60" s="247">
        <v>0</v>
      </c>
      <c r="BHC60" s="247"/>
      <c r="BHD60" s="247"/>
      <c r="BHE60" s="247"/>
      <c r="BHF60" s="247"/>
      <c r="BHG60" s="247"/>
      <c r="BHH60" s="247"/>
      <c r="BHI60" s="247"/>
      <c r="BHJ60" s="247"/>
      <c r="BHK60" s="247"/>
      <c r="BHL60" s="247"/>
      <c r="BHM60" s="247">
        <v>0</v>
      </c>
      <c r="BHN60" s="247"/>
      <c r="BHO60" s="247"/>
      <c r="BHP60" s="247"/>
      <c r="BHQ60" s="247"/>
      <c r="BHR60" s="247"/>
      <c r="BHS60" s="247"/>
      <c r="BHT60" s="247"/>
      <c r="BHU60" s="247"/>
      <c r="BHV60" s="247"/>
      <c r="BHW60" s="247"/>
      <c r="BHX60" s="247"/>
      <c r="BHY60" s="247"/>
      <c r="BHZ60" s="247"/>
      <c r="BIA60" s="247"/>
      <c r="BIB60" s="247">
        <v>0</v>
      </c>
      <c r="BIC60" s="247"/>
      <c r="BID60" s="247"/>
      <c r="BIE60" s="247"/>
      <c r="BIF60" s="247"/>
      <c r="BIG60" s="247"/>
      <c r="BIH60" s="247"/>
      <c r="BII60" s="247"/>
      <c r="BIJ60" s="247"/>
      <c r="BIK60" s="247"/>
      <c r="BIL60" s="247"/>
      <c r="BIM60" s="247">
        <v>0</v>
      </c>
      <c r="BIN60" s="247"/>
      <c r="BIO60" s="247"/>
      <c r="BIP60" s="247"/>
      <c r="BIQ60" s="247"/>
      <c r="BIR60" s="247"/>
      <c r="BIS60" s="247"/>
      <c r="BIT60" s="247"/>
      <c r="BIU60" s="247"/>
      <c r="BIV60" s="247"/>
      <c r="BIW60" s="247"/>
      <c r="BIX60" s="247"/>
      <c r="BIY60" s="247"/>
      <c r="BIZ60" s="247"/>
      <c r="BJA60" s="248"/>
      <c r="BJB60" s="247">
        <v>0</v>
      </c>
      <c r="BJC60" s="247"/>
      <c r="BJD60" s="247"/>
      <c r="BJE60" s="247"/>
      <c r="BJF60" s="247"/>
      <c r="BJG60" s="247"/>
      <c r="BJH60" s="247"/>
      <c r="BJI60" s="247"/>
      <c r="BJJ60" s="247"/>
      <c r="BJK60" s="247"/>
      <c r="BJL60" s="247"/>
      <c r="BJM60" s="247">
        <v>0</v>
      </c>
      <c r="BJN60" s="247"/>
      <c r="BJO60" s="247"/>
      <c r="BJP60" s="247"/>
      <c r="BJQ60" s="247"/>
      <c r="BJR60" s="247"/>
      <c r="BJS60" s="247"/>
      <c r="BJT60" s="247"/>
      <c r="BJU60" s="247"/>
      <c r="BJV60" s="247"/>
      <c r="BJW60" s="247"/>
      <c r="BJX60" s="247"/>
      <c r="BJY60" s="247"/>
      <c r="BJZ60" s="247"/>
      <c r="BKA60" s="247"/>
      <c r="BKB60" s="247">
        <v>0</v>
      </c>
      <c r="BKC60" s="247"/>
      <c r="BKD60" s="247"/>
      <c r="BKE60" s="247"/>
      <c r="BKF60" s="247"/>
      <c r="BKG60" s="247"/>
      <c r="BKH60" s="247"/>
      <c r="BKI60" s="247"/>
      <c r="BKJ60" s="247"/>
      <c r="BKK60" s="247"/>
      <c r="BKL60" s="247"/>
      <c r="BKM60" s="247">
        <v>0</v>
      </c>
      <c r="BKN60" s="247"/>
      <c r="BKO60" s="247"/>
      <c r="BKP60" s="247"/>
      <c r="BKQ60" s="247"/>
      <c r="BKR60" s="247"/>
      <c r="BKS60" s="247"/>
      <c r="BKT60" s="247"/>
      <c r="BKU60" s="247"/>
      <c r="BKV60" s="247"/>
      <c r="BKW60" s="247"/>
      <c r="BKX60" s="247"/>
      <c r="BKY60" s="247"/>
      <c r="BKZ60" s="247"/>
      <c r="BLA60" s="248"/>
      <c r="BLB60" s="247">
        <v>0</v>
      </c>
      <c r="BLC60" s="247"/>
      <c r="BLD60" s="247"/>
      <c r="BLE60" s="247"/>
      <c r="BLF60" s="247"/>
      <c r="BLG60" s="247"/>
      <c r="BLH60" s="247"/>
      <c r="BLI60" s="247"/>
      <c r="BLJ60" s="247"/>
      <c r="BLK60" s="247"/>
      <c r="BLL60" s="247"/>
      <c r="BLM60" s="247">
        <v>0</v>
      </c>
      <c r="BLN60" s="247"/>
      <c r="BLO60" s="247"/>
      <c r="BLP60" s="247"/>
      <c r="BLQ60" s="247"/>
      <c r="BLR60" s="247"/>
      <c r="BLS60" s="247"/>
      <c r="BLT60" s="247"/>
      <c r="BLU60" s="247"/>
      <c r="BLV60" s="247"/>
      <c r="BLW60" s="247"/>
      <c r="BLX60" s="247"/>
      <c r="BLY60" s="247"/>
      <c r="BLZ60" s="247"/>
      <c r="BMA60" s="247"/>
      <c r="BMB60" s="247">
        <v>0</v>
      </c>
      <c r="BMC60" s="247"/>
      <c r="BMD60" s="247"/>
      <c r="BME60" s="247"/>
      <c r="BMF60" s="247"/>
      <c r="BMG60" s="247"/>
      <c r="BMH60" s="247"/>
      <c r="BMI60" s="247"/>
      <c r="BMJ60" s="247"/>
      <c r="BMK60" s="247"/>
      <c r="BML60" s="247"/>
      <c r="BMM60" s="247">
        <v>0</v>
      </c>
      <c r="BMN60" s="247"/>
      <c r="BMO60" s="247"/>
      <c r="BMP60" s="247"/>
      <c r="BMQ60" s="247"/>
      <c r="BMR60" s="247"/>
      <c r="BMS60" s="247"/>
      <c r="BMT60" s="247"/>
      <c r="BMU60" s="247"/>
      <c r="BMV60" s="247"/>
      <c r="BMW60" s="247"/>
      <c r="BMX60" s="247"/>
      <c r="BMY60" s="247"/>
      <c r="BMZ60" s="247"/>
      <c r="BNA60" s="248"/>
      <c r="BNB60" s="31"/>
      <c r="BNC60" s="31"/>
      <c r="BND60" s="31"/>
      <c r="BNE60" s="31"/>
      <c r="BNF60" s="31"/>
      <c r="BNG60" s="31"/>
      <c r="BNH60" s="31"/>
      <c r="BNI60" s="31"/>
      <c r="BNJ60" s="31"/>
      <c r="BNK60" s="31"/>
      <c r="BNL60" s="31"/>
      <c r="BNM60" s="31"/>
      <c r="BNN60" s="31"/>
      <c r="BNO60" s="31"/>
      <c r="BNP60" s="31"/>
      <c r="BNQ60" s="31"/>
      <c r="BNR60" s="31"/>
      <c r="BNS60" s="31"/>
      <c r="BNT60" s="31"/>
      <c r="BNU60" s="31"/>
      <c r="BNV60" s="31"/>
      <c r="BNW60" s="31"/>
      <c r="BNX60" s="31"/>
      <c r="BNY60" s="31"/>
      <c r="BNZ60" s="31"/>
      <c r="BOA60" s="31"/>
      <c r="BOB60" s="31"/>
      <c r="BOC60" s="31"/>
      <c r="BOD60" s="31"/>
      <c r="BOE60" s="31"/>
      <c r="BOF60" s="31"/>
      <c r="BOG60" s="31"/>
      <c r="BOH60" s="31"/>
      <c r="BOI60" s="31"/>
      <c r="BOJ60" s="31"/>
      <c r="BOK60" s="31"/>
      <c r="BOL60" s="31"/>
      <c r="BOM60" s="31"/>
      <c r="BON60" s="31"/>
      <c r="BOO60" s="31"/>
      <c r="BOP60" s="31"/>
      <c r="BOQ60" s="31"/>
      <c r="BOR60" s="31"/>
      <c r="BOS60" s="31"/>
      <c r="BOT60" s="31"/>
      <c r="BOU60" s="31"/>
      <c r="BOV60" s="31"/>
      <c r="BOW60" s="31"/>
      <c r="BOX60" s="31"/>
      <c r="BOY60" s="31"/>
      <c r="BOZ60" s="31"/>
      <c r="BPA60" s="31"/>
    </row>
    <row r="61" spans="1:1769" s="21" customFormat="1" ht="12.75" customHeight="1">
      <c r="A61" s="263" t="s">
        <v>55</v>
      </c>
      <c r="B61" s="264"/>
      <c r="C61" s="264"/>
      <c r="D61" s="264"/>
      <c r="E61" s="264"/>
      <c r="F61" s="264"/>
      <c r="G61" s="264"/>
      <c r="H61" s="264"/>
      <c r="I61" s="264"/>
      <c r="J61" s="264"/>
      <c r="K61" s="264"/>
      <c r="L61" s="264"/>
      <c r="M61" s="264"/>
      <c r="N61" s="264"/>
      <c r="O61" s="264"/>
      <c r="P61" s="264"/>
      <c r="Q61" s="264"/>
      <c r="R61" s="264"/>
      <c r="S61" s="264"/>
      <c r="T61" s="264"/>
      <c r="U61" s="264"/>
      <c r="V61" s="264"/>
      <c r="W61" s="264"/>
      <c r="X61" s="264"/>
      <c r="Y61" s="264"/>
      <c r="Z61" s="264"/>
      <c r="AA61" s="264"/>
      <c r="AB61" s="264"/>
      <c r="AC61" s="264"/>
      <c r="AD61" s="264"/>
      <c r="AE61" s="264"/>
      <c r="AF61" s="264"/>
      <c r="AG61" s="264"/>
      <c r="AH61" s="264"/>
      <c r="AI61" s="264"/>
      <c r="AJ61" s="264"/>
      <c r="AK61" s="264"/>
      <c r="AL61" s="264"/>
      <c r="AM61" s="264"/>
      <c r="AN61" s="264"/>
      <c r="AO61" s="264"/>
      <c r="AP61" s="264"/>
      <c r="AQ61" s="264"/>
      <c r="AR61" s="264"/>
      <c r="AS61" s="250" t="s">
        <v>74</v>
      </c>
      <c r="AT61" s="251"/>
      <c r="AU61" s="251"/>
      <c r="AV61" s="251"/>
      <c r="AW61" s="251"/>
      <c r="AX61" s="251"/>
      <c r="AY61" s="251"/>
      <c r="AZ61" s="251"/>
      <c r="BA61" s="251"/>
      <c r="BB61" s="247">
        <f>DB61+FB61+HB61+JB61+LB61+NB61+PB61+RB61+TB61+VB61+XB61+ZB61+ABB61+ADB61+AFB61+AHB61+AJB61+ALB61+ANB61+APB61+ARB61+ATB61+AVB61+AXB61+AZB61+BBB61+BDB61+BFB61+BHB61+BJB61+BLB61</f>
        <v>5782420.629999999</v>
      </c>
      <c r="BC61" s="247"/>
      <c r="BD61" s="247"/>
      <c r="BE61" s="247"/>
      <c r="BF61" s="247"/>
      <c r="BG61" s="247"/>
      <c r="BH61" s="247"/>
      <c r="BI61" s="247"/>
      <c r="BJ61" s="247"/>
      <c r="BK61" s="247"/>
      <c r="BL61" s="247"/>
      <c r="BM61" s="247">
        <f>DM61+FM61+HM61+JM61+LM61+NM61+PM61+RM61+TM61+VM61+XM61+ZM61+ABM61+ADM61+AFM61+AHM61+AJM61+ALM61+ANM61+APM61+ARM61+ATM61+AVM61+AXM61+AZM61+BBM61+BDM61+BFM61+BHM61+BJM61+BLM61</f>
        <v>9495229.7199999988</v>
      </c>
      <c r="BN61" s="247"/>
      <c r="BO61" s="247"/>
      <c r="BP61" s="247"/>
      <c r="BQ61" s="247"/>
      <c r="BR61" s="247"/>
      <c r="BS61" s="247"/>
      <c r="BT61" s="247"/>
      <c r="BU61" s="247"/>
      <c r="BV61" s="247"/>
      <c r="BW61" s="247"/>
      <c r="BX61" s="247"/>
      <c r="BY61" s="247"/>
      <c r="BZ61" s="247"/>
      <c r="CA61" s="247"/>
      <c r="CB61" s="247">
        <f>EB61+GB61+IB61+KB61+MB61+OB61+QB61+SB61+UB61+WB61+YB61+AAB61+ACB61+AEB61+AGB61+AIB61+AKB61+AMB61+AOB61+AQB61+ASB61+AUB61+AWB61+AYB61+BAB61+BCB61+BEB61+BGB61+BIB61+BKB61+BMB61</f>
        <v>5782420.629999999</v>
      </c>
      <c r="CC61" s="247"/>
      <c r="CD61" s="247"/>
      <c r="CE61" s="247"/>
      <c r="CF61" s="247"/>
      <c r="CG61" s="247"/>
      <c r="CH61" s="247"/>
      <c r="CI61" s="247"/>
      <c r="CJ61" s="247"/>
      <c r="CK61" s="247"/>
      <c r="CL61" s="247"/>
      <c r="CM61" s="247">
        <f>EM61+GM61+IM61+KM61+MM61+OM61+QM61+SM61+UM61+WM61+YM61+AAM61+ACM61+AEM61+AGM61+AIM61+AKM61+AMM61+AOM61+AQM61+ASM61+AUM61+AWM61+AYM61+BAM61+BCM61+BEM61+BGM61+BIM61+BKM61+BMM61</f>
        <v>9495229.7199999988</v>
      </c>
      <c r="CN61" s="247"/>
      <c r="CO61" s="247"/>
      <c r="CP61" s="247"/>
      <c r="CQ61" s="247"/>
      <c r="CR61" s="247"/>
      <c r="CS61" s="247"/>
      <c r="CT61" s="247"/>
      <c r="CU61" s="247"/>
      <c r="CV61" s="247"/>
      <c r="CW61" s="247"/>
      <c r="CX61" s="247"/>
      <c r="CY61" s="247"/>
      <c r="CZ61" s="247"/>
      <c r="DA61" s="248"/>
      <c r="DB61" s="247">
        <v>0</v>
      </c>
      <c r="DC61" s="247"/>
      <c r="DD61" s="247"/>
      <c r="DE61" s="247"/>
      <c r="DF61" s="247"/>
      <c r="DG61" s="247"/>
      <c r="DH61" s="247"/>
      <c r="DI61" s="247"/>
      <c r="DJ61" s="247"/>
      <c r="DK61" s="247"/>
      <c r="DL61" s="247"/>
      <c r="DM61" s="247">
        <v>0</v>
      </c>
      <c r="DN61" s="247"/>
      <c r="DO61" s="247"/>
      <c r="DP61" s="247"/>
      <c r="DQ61" s="247"/>
      <c r="DR61" s="247"/>
      <c r="DS61" s="247"/>
      <c r="DT61" s="247"/>
      <c r="DU61" s="247"/>
      <c r="DV61" s="247"/>
      <c r="DW61" s="247"/>
      <c r="DX61" s="247"/>
      <c r="DY61" s="247"/>
      <c r="DZ61" s="247"/>
      <c r="EA61" s="247"/>
      <c r="EB61" s="247">
        <v>0</v>
      </c>
      <c r="EC61" s="247"/>
      <c r="ED61" s="247"/>
      <c r="EE61" s="247"/>
      <c r="EF61" s="247"/>
      <c r="EG61" s="247"/>
      <c r="EH61" s="247"/>
      <c r="EI61" s="247"/>
      <c r="EJ61" s="247"/>
      <c r="EK61" s="247"/>
      <c r="EL61" s="247"/>
      <c r="EM61" s="247">
        <v>0</v>
      </c>
      <c r="EN61" s="247"/>
      <c r="EO61" s="247"/>
      <c r="EP61" s="247"/>
      <c r="EQ61" s="247"/>
      <c r="ER61" s="247"/>
      <c r="ES61" s="247"/>
      <c r="ET61" s="247"/>
      <c r="EU61" s="247"/>
      <c r="EV61" s="247"/>
      <c r="EW61" s="247"/>
      <c r="EX61" s="247"/>
      <c r="EY61" s="247"/>
      <c r="EZ61" s="247"/>
      <c r="FA61" s="248"/>
      <c r="FB61" s="247">
        <v>546230.49</v>
      </c>
      <c r="FC61" s="247"/>
      <c r="FD61" s="247"/>
      <c r="FE61" s="247"/>
      <c r="FF61" s="247"/>
      <c r="FG61" s="247"/>
      <c r="FH61" s="247"/>
      <c r="FI61" s="247"/>
      <c r="FJ61" s="247"/>
      <c r="FK61" s="247"/>
      <c r="FL61" s="247"/>
      <c r="FM61" s="247">
        <v>907111.1</v>
      </c>
      <c r="FN61" s="247"/>
      <c r="FO61" s="247"/>
      <c r="FP61" s="247"/>
      <c r="FQ61" s="247"/>
      <c r="FR61" s="247"/>
      <c r="FS61" s="247"/>
      <c r="FT61" s="247"/>
      <c r="FU61" s="247"/>
      <c r="FV61" s="247"/>
      <c r="FW61" s="247"/>
      <c r="FX61" s="247"/>
      <c r="FY61" s="247"/>
      <c r="FZ61" s="247"/>
      <c r="GA61" s="247"/>
      <c r="GB61" s="247">
        <v>546230.49</v>
      </c>
      <c r="GC61" s="247"/>
      <c r="GD61" s="247"/>
      <c r="GE61" s="247"/>
      <c r="GF61" s="247"/>
      <c r="GG61" s="247"/>
      <c r="GH61" s="247"/>
      <c r="GI61" s="247"/>
      <c r="GJ61" s="247"/>
      <c r="GK61" s="247"/>
      <c r="GL61" s="247"/>
      <c r="GM61" s="247">
        <v>907111.1</v>
      </c>
      <c r="GN61" s="247"/>
      <c r="GO61" s="247"/>
      <c r="GP61" s="247"/>
      <c r="GQ61" s="247"/>
      <c r="GR61" s="247"/>
      <c r="GS61" s="247"/>
      <c r="GT61" s="247"/>
      <c r="GU61" s="247"/>
      <c r="GV61" s="247"/>
      <c r="GW61" s="247"/>
      <c r="GX61" s="247"/>
      <c r="GY61" s="247"/>
      <c r="GZ61" s="247"/>
      <c r="HA61" s="248"/>
      <c r="HB61" s="247">
        <v>0</v>
      </c>
      <c r="HC61" s="247"/>
      <c r="HD61" s="247"/>
      <c r="HE61" s="247"/>
      <c r="HF61" s="247"/>
      <c r="HG61" s="247"/>
      <c r="HH61" s="247"/>
      <c r="HI61" s="247"/>
      <c r="HJ61" s="247"/>
      <c r="HK61" s="247"/>
      <c r="HL61" s="247"/>
      <c r="HM61" s="247">
        <v>0</v>
      </c>
      <c r="HN61" s="247"/>
      <c r="HO61" s="247"/>
      <c r="HP61" s="247"/>
      <c r="HQ61" s="247"/>
      <c r="HR61" s="247"/>
      <c r="HS61" s="247"/>
      <c r="HT61" s="247"/>
      <c r="HU61" s="247"/>
      <c r="HV61" s="247"/>
      <c r="HW61" s="247"/>
      <c r="HX61" s="247"/>
      <c r="HY61" s="247"/>
      <c r="HZ61" s="247"/>
      <c r="IA61" s="247"/>
      <c r="IB61" s="247">
        <v>0</v>
      </c>
      <c r="IC61" s="247"/>
      <c r="ID61" s="247"/>
      <c r="IE61" s="247"/>
      <c r="IF61" s="247"/>
      <c r="IG61" s="247"/>
      <c r="IH61" s="247"/>
      <c r="II61" s="247"/>
      <c r="IJ61" s="247"/>
      <c r="IK61" s="247"/>
      <c r="IL61" s="247"/>
      <c r="IM61" s="247">
        <v>0</v>
      </c>
      <c r="IN61" s="247"/>
      <c r="IO61" s="247"/>
      <c r="IP61" s="247"/>
      <c r="IQ61" s="247"/>
      <c r="IR61" s="247"/>
      <c r="IS61" s="247"/>
      <c r="IT61" s="247"/>
      <c r="IU61" s="247"/>
      <c r="IV61" s="247"/>
      <c r="IW61" s="247"/>
      <c r="IX61" s="247"/>
      <c r="IY61" s="247"/>
      <c r="IZ61" s="247"/>
      <c r="JA61" s="248"/>
      <c r="JB61" s="247">
        <v>71160</v>
      </c>
      <c r="JC61" s="247"/>
      <c r="JD61" s="247"/>
      <c r="JE61" s="247"/>
      <c r="JF61" s="247"/>
      <c r="JG61" s="247"/>
      <c r="JH61" s="247"/>
      <c r="JI61" s="247"/>
      <c r="JJ61" s="247"/>
      <c r="JK61" s="247"/>
      <c r="JL61" s="247"/>
      <c r="JM61" s="247">
        <v>71160</v>
      </c>
      <c r="JN61" s="247"/>
      <c r="JO61" s="247"/>
      <c r="JP61" s="247"/>
      <c r="JQ61" s="247"/>
      <c r="JR61" s="247"/>
      <c r="JS61" s="247"/>
      <c r="JT61" s="247"/>
      <c r="JU61" s="247"/>
      <c r="JV61" s="247"/>
      <c r="JW61" s="247"/>
      <c r="JX61" s="247"/>
      <c r="JY61" s="247"/>
      <c r="JZ61" s="247"/>
      <c r="KA61" s="247"/>
      <c r="KB61" s="247">
        <v>71160</v>
      </c>
      <c r="KC61" s="247"/>
      <c r="KD61" s="247"/>
      <c r="KE61" s="247"/>
      <c r="KF61" s="247"/>
      <c r="KG61" s="247"/>
      <c r="KH61" s="247"/>
      <c r="KI61" s="247"/>
      <c r="KJ61" s="247"/>
      <c r="KK61" s="247"/>
      <c r="KL61" s="247"/>
      <c r="KM61" s="247">
        <v>71160</v>
      </c>
      <c r="KN61" s="247"/>
      <c r="KO61" s="247"/>
      <c r="KP61" s="247"/>
      <c r="KQ61" s="247"/>
      <c r="KR61" s="247"/>
      <c r="KS61" s="247"/>
      <c r="KT61" s="247"/>
      <c r="KU61" s="247"/>
      <c r="KV61" s="247"/>
      <c r="KW61" s="247"/>
      <c r="KX61" s="247"/>
      <c r="KY61" s="247"/>
      <c r="KZ61" s="247"/>
      <c r="LA61" s="248"/>
      <c r="LB61" s="247">
        <v>266066.05</v>
      </c>
      <c r="LC61" s="247"/>
      <c r="LD61" s="247"/>
      <c r="LE61" s="247"/>
      <c r="LF61" s="247"/>
      <c r="LG61" s="247"/>
      <c r="LH61" s="247"/>
      <c r="LI61" s="247"/>
      <c r="LJ61" s="247"/>
      <c r="LK61" s="247"/>
      <c r="LL61" s="247"/>
      <c r="LM61" s="247">
        <v>1055576.3400000001</v>
      </c>
      <c r="LN61" s="247"/>
      <c r="LO61" s="247"/>
      <c r="LP61" s="247"/>
      <c r="LQ61" s="247"/>
      <c r="LR61" s="247"/>
      <c r="LS61" s="247"/>
      <c r="LT61" s="247"/>
      <c r="LU61" s="247"/>
      <c r="LV61" s="247"/>
      <c r="LW61" s="247"/>
      <c r="LX61" s="247"/>
      <c r="LY61" s="247"/>
      <c r="LZ61" s="247"/>
      <c r="MA61" s="247"/>
      <c r="MB61" s="247">
        <v>266066.05</v>
      </c>
      <c r="MC61" s="247"/>
      <c r="MD61" s="247"/>
      <c r="ME61" s="247"/>
      <c r="MF61" s="247"/>
      <c r="MG61" s="247"/>
      <c r="MH61" s="247"/>
      <c r="MI61" s="247"/>
      <c r="MJ61" s="247"/>
      <c r="MK61" s="247"/>
      <c r="ML61" s="247"/>
      <c r="MM61" s="247">
        <v>1055576.3400000001</v>
      </c>
      <c r="MN61" s="247"/>
      <c r="MO61" s="247"/>
      <c r="MP61" s="247"/>
      <c r="MQ61" s="247"/>
      <c r="MR61" s="247"/>
      <c r="MS61" s="247"/>
      <c r="MT61" s="247"/>
      <c r="MU61" s="247"/>
      <c r="MV61" s="247"/>
      <c r="MW61" s="247"/>
      <c r="MX61" s="247"/>
      <c r="MY61" s="247"/>
      <c r="MZ61" s="247"/>
      <c r="NA61" s="248"/>
      <c r="NB61" s="247">
        <v>0</v>
      </c>
      <c r="NC61" s="247"/>
      <c r="ND61" s="247"/>
      <c r="NE61" s="247"/>
      <c r="NF61" s="247"/>
      <c r="NG61" s="247"/>
      <c r="NH61" s="247"/>
      <c r="NI61" s="247"/>
      <c r="NJ61" s="247"/>
      <c r="NK61" s="247"/>
      <c r="NL61" s="247"/>
      <c r="NM61" s="247">
        <v>0</v>
      </c>
      <c r="NN61" s="247"/>
      <c r="NO61" s="247"/>
      <c r="NP61" s="247"/>
      <c r="NQ61" s="247"/>
      <c r="NR61" s="247"/>
      <c r="NS61" s="247"/>
      <c r="NT61" s="247"/>
      <c r="NU61" s="247"/>
      <c r="NV61" s="247"/>
      <c r="NW61" s="247"/>
      <c r="NX61" s="247"/>
      <c r="NY61" s="247"/>
      <c r="NZ61" s="247"/>
      <c r="OA61" s="247"/>
      <c r="OB61" s="247">
        <v>0</v>
      </c>
      <c r="OC61" s="247"/>
      <c r="OD61" s="247"/>
      <c r="OE61" s="247"/>
      <c r="OF61" s="247"/>
      <c r="OG61" s="247"/>
      <c r="OH61" s="247"/>
      <c r="OI61" s="247"/>
      <c r="OJ61" s="247"/>
      <c r="OK61" s="247"/>
      <c r="OL61" s="247"/>
      <c r="OM61" s="247">
        <v>0</v>
      </c>
      <c r="ON61" s="247"/>
      <c r="OO61" s="247"/>
      <c r="OP61" s="247"/>
      <c r="OQ61" s="247"/>
      <c r="OR61" s="247"/>
      <c r="OS61" s="247"/>
      <c r="OT61" s="247"/>
      <c r="OU61" s="247"/>
      <c r="OV61" s="247"/>
      <c r="OW61" s="247"/>
      <c r="OX61" s="247"/>
      <c r="OY61" s="247"/>
      <c r="OZ61" s="247"/>
      <c r="PA61" s="248"/>
      <c r="PB61" s="247">
        <f>42949+41134</f>
        <v>84083</v>
      </c>
      <c r="PC61" s="247"/>
      <c r="PD61" s="247"/>
      <c r="PE61" s="247"/>
      <c r="PF61" s="247"/>
      <c r="PG61" s="247"/>
      <c r="PH61" s="247"/>
      <c r="PI61" s="247"/>
      <c r="PJ61" s="247"/>
      <c r="PK61" s="247"/>
      <c r="PL61" s="247"/>
      <c r="PM61" s="247">
        <f>274446+41134</f>
        <v>315580</v>
      </c>
      <c r="PN61" s="247"/>
      <c r="PO61" s="247"/>
      <c r="PP61" s="247"/>
      <c r="PQ61" s="247"/>
      <c r="PR61" s="247"/>
      <c r="PS61" s="247"/>
      <c r="PT61" s="247"/>
      <c r="PU61" s="247"/>
      <c r="PV61" s="247"/>
      <c r="PW61" s="247"/>
      <c r="PX61" s="247"/>
      <c r="PY61" s="247"/>
      <c r="PZ61" s="247"/>
      <c r="QA61" s="247"/>
      <c r="QB61" s="247">
        <f>42949+41134</f>
        <v>84083</v>
      </c>
      <c r="QC61" s="247"/>
      <c r="QD61" s="247"/>
      <c r="QE61" s="247"/>
      <c r="QF61" s="247"/>
      <c r="QG61" s="247"/>
      <c r="QH61" s="247"/>
      <c r="QI61" s="247"/>
      <c r="QJ61" s="247"/>
      <c r="QK61" s="247"/>
      <c r="QL61" s="247"/>
      <c r="QM61" s="247">
        <f>274446+41134</f>
        <v>315580</v>
      </c>
      <c r="QN61" s="247"/>
      <c r="QO61" s="247"/>
      <c r="QP61" s="247"/>
      <c r="QQ61" s="247"/>
      <c r="QR61" s="247"/>
      <c r="QS61" s="247"/>
      <c r="QT61" s="247"/>
      <c r="QU61" s="247"/>
      <c r="QV61" s="247"/>
      <c r="QW61" s="247"/>
      <c r="QX61" s="247"/>
      <c r="QY61" s="247"/>
      <c r="QZ61" s="247"/>
      <c r="RA61" s="248"/>
      <c r="RB61" s="247">
        <v>657725.29</v>
      </c>
      <c r="RC61" s="247"/>
      <c r="RD61" s="247"/>
      <c r="RE61" s="247"/>
      <c r="RF61" s="247"/>
      <c r="RG61" s="247"/>
      <c r="RH61" s="247"/>
      <c r="RI61" s="247"/>
      <c r="RJ61" s="247"/>
      <c r="RK61" s="247"/>
      <c r="RL61" s="247"/>
      <c r="RM61" s="247">
        <v>1006712.6</v>
      </c>
      <c r="RN61" s="247"/>
      <c r="RO61" s="247"/>
      <c r="RP61" s="247"/>
      <c r="RQ61" s="247"/>
      <c r="RR61" s="247"/>
      <c r="RS61" s="247"/>
      <c r="RT61" s="247"/>
      <c r="RU61" s="247"/>
      <c r="RV61" s="247"/>
      <c r="RW61" s="247"/>
      <c r="RX61" s="247"/>
      <c r="RY61" s="247"/>
      <c r="RZ61" s="247"/>
      <c r="SA61" s="247"/>
      <c r="SB61" s="247">
        <v>657725.29</v>
      </c>
      <c r="SC61" s="247"/>
      <c r="SD61" s="247"/>
      <c r="SE61" s="247"/>
      <c r="SF61" s="247"/>
      <c r="SG61" s="247"/>
      <c r="SH61" s="247"/>
      <c r="SI61" s="247"/>
      <c r="SJ61" s="247"/>
      <c r="SK61" s="247"/>
      <c r="SL61" s="247"/>
      <c r="SM61" s="247">
        <v>1006712.6</v>
      </c>
      <c r="SN61" s="247"/>
      <c r="SO61" s="247"/>
      <c r="SP61" s="247"/>
      <c r="SQ61" s="247"/>
      <c r="SR61" s="247"/>
      <c r="SS61" s="247"/>
      <c r="ST61" s="247"/>
      <c r="SU61" s="247"/>
      <c r="SV61" s="247"/>
      <c r="SW61" s="247"/>
      <c r="SX61" s="247"/>
      <c r="SY61" s="247"/>
      <c r="SZ61" s="247"/>
      <c r="TA61" s="248"/>
      <c r="TB61" s="247">
        <v>206244.63</v>
      </c>
      <c r="TC61" s="247"/>
      <c r="TD61" s="247"/>
      <c r="TE61" s="247"/>
      <c r="TF61" s="247"/>
      <c r="TG61" s="247"/>
      <c r="TH61" s="247"/>
      <c r="TI61" s="247"/>
      <c r="TJ61" s="247"/>
      <c r="TK61" s="247"/>
      <c r="TL61" s="247"/>
      <c r="TM61" s="247">
        <v>440882.23</v>
      </c>
      <c r="TN61" s="247"/>
      <c r="TO61" s="247"/>
      <c r="TP61" s="247"/>
      <c r="TQ61" s="247"/>
      <c r="TR61" s="247"/>
      <c r="TS61" s="247"/>
      <c r="TT61" s="247"/>
      <c r="TU61" s="247"/>
      <c r="TV61" s="247"/>
      <c r="TW61" s="247"/>
      <c r="TX61" s="247"/>
      <c r="TY61" s="247"/>
      <c r="TZ61" s="247"/>
      <c r="UA61" s="247"/>
      <c r="UB61" s="247">
        <v>206244.63</v>
      </c>
      <c r="UC61" s="247"/>
      <c r="UD61" s="247"/>
      <c r="UE61" s="247"/>
      <c r="UF61" s="247"/>
      <c r="UG61" s="247"/>
      <c r="UH61" s="247"/>
      <c r="UI61" s="247"/>
      <c r="UJ61" s="247"/>
      <c r="UK61" s="247"/>
      <c r="UL61" s="247"/>
      <c r="UM61" s="247">
        <v>440882.23</v>
      </c>
      <c r="UN61" s="247"/>
      <c r="UO61" s="247"/>
      <c r="UP61" s="247"/>
      <c r="UQ61" s="247"/>
      <c r="UR61" s="247"/>
      <c r="US61" s="247"/>
      <c r="UT61" s="247"/>
      <c r="UU61" s="247"/>
      <c r="UV61" s="247"/>
      <c r="UW61" s="247"/>
      <c r="UX61" s="247"/>
      <c r="UY61" s="247"/>
      <c r="UZ61" s="247"/>
      <c r="VA61" s="248"/>
      <c r="VB61" s="247">
        <v>112500</v>
      </c>
      <c r="VC61" s="247"/>
      <c r="VD61" s="247"/>
      <c r="VE61" s="247"/>
      <c r="VF61" s="247"/>
      <c r="VG61" s="247"/>
      <c r="VH61" s="247"/>
      <c r="VI61" s="247"/>
      <c r="VJ61" s="247"/>
      <c r="VK61" s="247"/>
      <c r="VL61" s="247"/>
      <c r="VM61" s="247">
        <v>270000</v>
      </c>
      <c r="VN61" s="247"/>
      <c r="VO61" s="247"/>
      <c r="VP61" s="247"/>
      <c r="VQ61" s="247"/>
      <c r="VR61" s="247"/>
      <c r="VS61" s="247"/>
      <c r="VT61" s="247"/>
      <c r="VU61" s="247"/>
      <c r="VV61" s="247"/>
      <c r="VW61" s="247"/>
      <c r="VX61" s="247"/>
      <c r="VY61" s="247"/>
      <c r="VZ61" s="247"/>
      <c r="WA61" s="247"/>
      <c r="WB61" s="247">
        <v>112500</v>
      </c>
      <c r="WC61" s="247"/>
      <c r="WD61" s="247"/>
      <c r="WE61" s="247"/>
      <c r="WF61" s="247"/>
      <c r="WG61" s="247"/>
      <c r="WH61" s="247"/>
      <c r="WI61" s="247"/>
      <c r="WJ61" s="247"/>
      <c r="WK61" s="247"/>
      <c r="WL61" s="247"/>
      <c r="WM61" s="247">
        <v>270000</v>
      </c>
      <c r="WN61" s="247"/>
      <c r="WO61" s="247"/>
      <c r="WP61" s="247"/>
      <c r="WQ61" s="247"/>
      <c r="WR61" s="247"/>
      <c r="WS61" s="247"/>
      <c r="WT61" s="247"/>
      <c r="WU61" s="247"/>
      <c r="WV61" s="247"/>
      <c r="WW61" s="247"/>
      <c r="WX61" s="247"/>
      <c r="WY61" s="247"/>
      <c r="WZ61" s="247"/>
      <c r="XA61" s="248"/>
      <c r="XB61" s="247">
        <v>270052</v>
      </c>
      <c r="XC61" s="247"/>
      <c r="XD61" s="247"/>
      <c r="XE61" s="247"/>
      <c r="XF61" s="247"/>
      <c r="XG61" s="247"/>
      <c r="XH61" s="247"/>
      <c r="XI61" s="247"/>
      <c r="XJ61" s="247"/>
      <c r="XK61" s="247"/>
      <c r="XL61" s="247"/>
      <c r="XM61" s="247">
        <v>270052</v>
      </c>
      <c r="XN61" s="247"/>
      <c r="XO61" s="247"/>
      <c r="XP61" s="247"/>
      <c r="XQ61" s="247"/>
      <c r="XR61" s="247"/>
      <c r="XS61" s="247"/>
      <c r="XT61" s="247"/>
      <c r="XU61" s="247"/>
      <c r="XV61" s="247"/>
      <c r="XW61" s="247"/>
      <c r="XX61" s="247"/>
      <c r="XY61" s="247"/>
      <c r="XZ61" s="247"/>
      <c r="YA61" s="247"/>
      <c r="YB61" s="247">
        <v>270052</v>
      </c>
      <c r="YC61" s="247"/>
      <c r="YD61" s="247"/>
      <c r="YE61" s="247"/>
      <c r="YF61" s="247"/>
      <c r="YG61" s="247"/>
      <c r="YH61" s="247"/>
      <c r="YI61" s="247"/>
      <c r="YJ61" s="247"/>
      <c r="YK61" s="247"/>
      <c r="YL61" s="247"/>
      <c r="YM61" s="247">
        <v>270052</v>
      </c>
      <c r="YN61" s="247"/>
      <c r="YO61" s="247"/>
      <c r="YP61" s="247"/>
      <c r="YQ61" s="247"/>
      <c r="YR61" s="247"/>
      <c r="YS61" s="247"/>
      <c r="YT61" s="247"/>
      <c r="YU61" s="247"/>
      <c r="YV61" s="247"/>
      <c r="YW61" s="247"/>
      <c r="YX61" s="247"/>
      <c r="YY61" s="247"/>
      <c r="YZ61" s="247"/>
      <c r="ZA61" s="248"/>
      <c r="ZB61" s="247">
        <v>0</v>
      </c>
      <c r="ZC61" s="247"/>
      <c r="ZD61" s="247"/>
      <c r="ZE61" s="247"/>
      <c r="ZF61" s="247"/>
      <c r="ZG61" s="247"/>
      <c r="ZH61" s="247"/>
      <c r="ZI61" s="247"/>
      <c r="ZJ61" s="247"/>
      <c r="ZK61" s="247"/>
      <c r="ZL61" s="247"/>
      <c r="ZM61" s="247">
        <v>0</v>
      </c>
      <c r="ZN61" s="247"/>
      <c r="ZO61" s="247"/>
      <c r="ZP61" s="247"/>
      <c r="ZQ61" s="247"/>
      <c r="ZR61" s="247"/>
      <c r="ZS61" s="247"/>
      <c r="ZT61" s="247"/>
      <c r="ZU61" s="247"/>
      <c r="ZV61" s="247"/>
      <c r="ZW61" s="247"/>
      <c r="ZX61" s="247"/>
      <c r="ZY61" s="247"/>
      <c r="ZZ61" s="247"/>
      <c r="AAA61" s="247"/>
      <c r="AAB61" s="247">
        <v>0</v>
      </c>
      <c r="AAC61" s="247"/>
      <c r="AAD61" s="247"/>
      <c r="AAE61" s="247"/>
      <c r="AAF61" s="247"/>
      <c r="AAG61" s="247"/>
      <c r="AAH61" s="247"/>
      <c r="AAI61" s="247"/>
      <c r="AAJ61" s="247"/>
      <c r="AAK61" s="247"/>
      <c r="AAL61" s="247"/>
      <c r="AAM61" s="247">
        <v>0</v>
      </c>
      <c r="AAN61" s="247"/>
      <c r="AAO61" s="247"/>
      <c r="AAP61" s="247"/>
      <c r="AAQ61" s="247"/>
      <c r="AAR61" s="247"/>
      <c r="AAS61" s="247"/>
      <c r="AAT61" s="247"/>
      <c r="AAU61" s="247"/>
      <c r="AAV61" s="247"/>
      <c r="AAW61" s="247"/>
      <c r="AAX61" s="247"/>
      <c r="AAY61" s="247"/>
      <c r="AAZ61" s="247"/>
      <c r="ABA61" s="248"/>
      <c r="ABB61" s="247">
        <v>388256.74</v>
      </c>
      <c r="ABC61" s="247"/>
      <c r="ABD61" s="247"/>
      <c r="ABE61" s="247"/>
      <c r="ABF61" s="247"/>
      <c r="ABG61" s="247"/>
      <c r="ABH61" s="247"/>
      <c r="ABI61" s="247"/>
      <c r="ABJ61" s="247"/>
      <c r="ABK61" s="247"/>
      <c r="ABL61" s="247"/>
      <c r="ABM61" s="247">
        <v>424145</v>
      </c>
      <c r="ABN61" s="247"/>
      <c r="ABO61" s="247"/>
      <c r="ABP61" s="247"/>
      <c r="ABQ61" s="247"/>
      <c r="ABR61" s="247"/>
      <c r="ABS61" s="247"/>
      <c r="ABT61" s="247"/>
      <c r="ABU61" s="247"/>
      <c r="ABV61" s="247"/>
      <c r="ABW61" s="247"/>
      <c r="ABX61" s="247"/>
      <c r="ABY61" s="247"/>
      <c r="ABZ61" s="247"/>
      <c r="ACA61" s="247"/>
      <c r="ACB61" s="247">
        <v>388256.74</v>
      </c>
      <c r="ACC61" s="247"/>
      <c r="ACD61" s="247"/>
      <c r="ACE61" s="247"/>
      <c r="ACF61" s="247"/>
      <c r="ACG61" s="247"/>
      <c r="ACH61" s="247"/>
      <c r="ACI61" s="247"/>
      <c r="ACJ61" s="247"/>
      <c r="ACK61" s="247"/>
      <c r="ACL61" s="247"/>
      <c r="ACM61" s="247">
        <v>424145</v>
      </c>
      <c r="ACN61" s="247"/>
      <c r="ACO61" s="247"/>
      <c r="ACP61" s="247"/>
      <c r="ACQ61" s="247"/>
      <c r="ACR61" s="247"/>
      <c r="ACS61" s="247"/>
      <c r="ACT61" s="247"/>
      <c r="ACU61" s="247"/>
      <c r="ACV61" s="247"/>
      <c r="ACW61" s="247"/>
      <c r="ACX61" s="247"/>
      <c r="ACY61" s="247"/>
      <c r="ACZ61" s="247"/>
      <c r="ADA61" s="248"/>
      <c r="ADB61" s="247">
        <v>65681.009999999995</v>
      </c>
      <c r="ADC61" s="247"/>
      <c r="ADD61" s="247"/>
      <c r="ADE61" s="247"/>
      <c r="ADF61" s="247"/>
      <c r="ADG61" s="247"/>
      <c r="ADH61" s="247"/>
      <c r="ADI61" s="247"/>
      <c r="ADJ61" s="247"/>
      <c r="ADK61" s="247"/>
      <c r="ADL61" s="247"/>
      <c r="ADM61" s="247">
        <v>167930</v>
      </c>
      <c r="ADN61" s="247"/>
      <c r="ADO61" s="247"/>
      <c r="ADP61" s="247"/>
      <c r="ADQ61" s="247"/>
      <c r="ADR61" s="247"/>
      <c r="ADS61" s="247"/>
      <c r="ADT61" s="247"/>
      <c r="ADU61" s="247"/>
      <c r="ADV61" s="247"/>
      <c r="ADW61" s="247"/>
      <c r="ADX61" s="247"/>
      <c r="ADY61" s="247"/>
      <c r="ADZ61" s="247"/>
      <c r="AEA61" s="247"/>
      <c r="AEB61" s="247">
        <v>65681.009999999995</v>
      </c>
      <c r="AEC61" s="247"/>
      <c r="AED61" s="247"/>
      <c r="AEE61" s="247"/>
      <c r="AEF61" s="247"/>
      <c r="AEG61" s="247"/>
      <c r="AEH61" s="247"/>
      <c r="AEI61" s="247"/>
      <c r="AEJ61" s="247"/>
      <c r="AEK61" s="247"/>
      <c r="AEL61" s="247"/>
      <c r="AEM61" s="247">
        <v>167930</v>
      </c>
      <c r="AEN61" s="247"/>
      <c r="AEO61" s="247"/>
      <c r="AEP61" s="247"/>
      <c r="AEQ61" s="247"/>
      <c r="AER61" s="247"/>
      <c r="AES61" s="247"/>
      <c r="AET61" s="247"/>
      <c r="AEU61" s="247"/>
      <c r="AEV61" s="247"/>
      <c r="AEW61" s="247"/>
      <c r="AEX61" s="247"/>
      <c r="AEY61" s="247"/>
      <c r="AEZ61" s="247"/>
      <c r="AFA61" s="248"/>
      <c r="AFB61" s="247">
        <v>152880</v>
      </c>
      <c r="AFC61" s="247"/>
      <c r="AFD61" s="247"/>
      <c r="AFE61" s="247"/>
      <c r="AFF61" s="247"/>
      <c r="AFG61" s="247"/>
      <c r="AFH61" s="247"/>
      <c r="AFI61" s="247"/>
      <c r="AFJ61" s="247"/>
      <c r="AFK61" s="247"/>
      <c r="AFL61" s="247"/>
      <c r="AFM61" s="247">
        <v>252880</v>
      </c>
      <c r="AFN61" s="247"/>
      <c r="AFO61" s="247"/>
      <c r="AFP61" s="247"/>
      <c r="AFQ61" s="247"/>
      <c r="AFR61" s="247"/>
      <c r="AFS61" s="247"/>
      <c r="AFT61" s="247"/>
      <c r="AFU61" s="247"/>
      <c r="AFV61" s="247"/>
      <c r="AFW61" s="247"/>
      <c r="AFX61" s="247"/>
      <c r="AFY61" s="247"/>
      <c r="AFZ61" s="247"/>
      <c r="AGA61" s="247"/>
      <c r="AGB61" s="247">
        <v>152880</v>
      </c>
      <c r="AGC61" s="247"/>
      <c r="AGD61" s="247"/>
      <c r="AGE61" s="247"/>
      <c r="AGF61" s="247"/>
      <c r="AGG61" s="247"/>
      <c r="AGH61" s="247"/>
      <c r="AGI61" s="247"/>
      <c r="AGJ61" s="247"/>
      <c r="AGK61" s="247"/>
      <c r="AGL61" s="247"/>
      <c r="AGM61" s="247">
        <v>252880</v>
      </c>
      <c r="AGN61" s="247"/>
      <c r="AGO61" s="247"/>
      <c r="AGP61" s="247"/>
      <c r="AGQ61" s="247"/>
      <c r="AGR61" s="247"/>
      <c r="AGS61" s="247"/>
      <c r="AGT61" s="247"/>
      <c r="AGU61" s="247"/>
      <c r="AGV61" s="247"/>
      <c r="AGW61" s="247"/>
      <c r="AGX61" s="247"/>
      <c r="AGY61" s="247"/>
      <c r="AGZ61" s="247"/>
      <c r="AHA61" s="248"/>
      <c r="AHB61" s="247">
        <v>10231.1</v>
      </c>
      <c r="AHC61" s="247"/>
      <c r="AHD61" s="247"/>
      <c r="AHE61" s="247"/>
      <c r="AHF61" s="247"/>
      <c r="AHG61" s="247"/>
      <c r="AHH61" s="247"/>
      <c r="AHI61" s="247"/>
      <c r="AHJ61" s="247"/>
      <c r="AHK61" s="247"/>
      <c r="AHL61" s="247"/>
      <c r="AHM61" s="247">
        <v>10231.1</v>
      </c>
      <c r="AHN61" s="247"/>
      <c r="AHO61" s="247"/>
      <c r="AHP61" s="247"/>
      <c r="AHQ61" s="247"/>
      <c r="AHR61" s="247"/>
      <c r="AHS61" s="247"/>
      <c r="AHT61" s="247"/>
      <c r="AHU61" s="247"/>
      <c r="AHV61" s="247"/>
      <c r="AHW61" s="247"/>
      <c r="AHX61" s="247"/>
      <c r="AHY61" s="247"/>
      <c r="AHZ61" s="247"/>
      <c r="AIA61" s="247"/>
      <c r="AIB61" s="247">
        <v>10231.1</v>
      </c>
      <c r="AIC61" s="247"/>
      <c r="AID61" s="247"/>
      <c r="AIE61" s="247"/>
      <c r="AIF61" s="247"/>
      <c r="AIG61" s="247"/>
      <c r="AIH61" s="247"/>
      <c r="AII61" s="247"/>
      <c r="AIJ61" s="247"/>
      <c r="AIK61" s="247"/>
      <c r="AIL61" s="247"/>
      <c r="AIM61" s="247">
        <v>10231.1</v>
      </c>
      <c r="AIN61" s="247"/>
      <c r="AIO61" s="247"/>
      <c r="AIP61" s="247"/>
      <c r="AIQ61" s="247"/>
      <c r="AIR61" s="247"/>
      <c r="AIS61" s="247"/>
      <c r="AIT61" s="247"/>
      <c r="AIU61" s="247"/>
      <c r="AIV61" s="247"/>
      <c r="AIW61" s="247"/>
      <c r="AIX61" s="247"/>
      <c r="AIY61" s="247"/>
      <c r="AIZ61" s="247"/>
      <c r="AJA61" s="248"/>
      <c r="AJB61" s="247">
        <v>56</v>
      </c>
      <c r="AJC61" s="247"/>
      <c r="AJD61" s="247"/>
      <c r="AJE61" s="247"/>
      <c r="AJF61" s="247"/>
      <c r="AJG61" s="247"/>
      <c r="AJH61" s="247"/>
      <c r="AJI61" s="247"/>
      <c r="AJJ61" s="247"/>
      <c r="AJK61" s="247"/>
      <c r="AJL61" s="247"/>
      <c r="AJM61" s="247">
        <v>16646</v>
      </c>
      <c r="AJN61" s="247"/>
      <c r="AJO61" s="247"/>
      <c r="AJP61" s="247"/>
      <c r="AJQ61" s="247"/>
      <c r="AJR61" s="247"/>
      <c r="AJS61" s="247"/>
      <c r="AJT61" s="247"/>
      <c r="AJU61" s="247"/>
      <c r="AJV61" s="247"/>
      <c r="AJW61" s="247"/>
      <c r="AJX61" s="247"/>
      <c r="AJY61" s="247"/>
      <c r="AJZ61" s="247"/>
      <c r="AKA61" s="247"/>
      <c r="AKB61" s="247">
        <v>56</v>
      </c>
      <c r="AKC61" s="247"/>
      <c r="AKD61" s="247"/>
      <c r="AKE61" s="247"/>
      <c r="AKF61" s="247"/>
      <c r="AKG61" s="247"/>
      <c r="AKH61" s="247"/>
      <c r="AKI61" s="247"/>
      <c r="AKJ61" s="247"/>
      <c r="AKK61" s="247"/>
      <c r="AKL61" s="247"/>
      <c r="AKM61" s="247">
        <v>16646</v>
      </c>
      <c r="AKN61" s="247"/>
      <c r="AKO61" s="247"/>
      <c r="AKP61" s="247"/>
      <c r="AKQ61" s="247"/>
      <c r="AKR61" s="247"/>
      <c r="AKS61" s="247"/>
      <c r="AKT61" s="247"/>
      <c r="AKU61" s="247"/>
      <c r="AKV61" s="247"/>
      <c r="AKW61" s="247"/>
      <c r="AKX61" s="247"/>
      <c r="AKY61" s="247"/>
      <c r="AKZ61" s="247"/>
      <c r="ALA61" s="248"/>
      <c r="ALB61" s="247">
        <v>322416</v>
      </c>
      <c r="ALC61" s="247"/>
      <c r="ALD61" s="247"/>
      <c r="ALE61" s="247"/>
      <c r="ALF61" s="247"/>
      <c r="ALG61" s="247"/>
      <c r="ALH61" s="247"/>
      <c r="ALI61" s="247"/>
      <c r="ALJ61" s="247"/>
      <c r="ALK61" s="247"/>
      <c r="ALL61" s="247"/>
      <c r="ALM61" s="247">
        <v>403000</v>
      </c>
      <c r="ALN61" s="247"/>
      <c r="ALO61" s="247"/>
      <c r="ALP61" s="247"/>
      <c r="ALQ61" s="247"/>
      <c r="ALR61" s="247"/>
      <c r="ALS61" s="247"/>
      <c r="ALT61" s="247"/>
      <c r="ALU61" s="247"/>
      <c r="ALV61" s="247"/>
      <c r="ALW61" s="247"/>
      <c r="ALX61" s="247"/>
      <c r="ALY61" s="247"/>
      <c r="ALZ61" s="247"/>
      <c r="AMA61" s="247"/>
      <c r="AMB61" s="247">
        <v>322416</v>
      </c>
      <c r="AMC61" s="247"/>
      <c r="AMD61" s="247"/>
      <c r="AME61" s="247"/>
      <c r="AMF61" s="247"/>
      <c r="AMG61" s="247"/>
      <c r="AMH61" s="247"/>
      <c r="AMI61" s="247"/>
      <c r="AMJ61" s="247"/>
      <c r="AMK61" s="247"/>
      <c r="AML61" s="247"/>
      <c r="AMM61" s="247">
        <v>403000</v>
      </c>
      <c r="AMN61" s="247"/>
      <c r="AMO61" s="247"/>
      <c r="AMP61" s="247"/>
      <c r="AMQ61" s="247"/>
      <c r="AMR61" s="247"/>
      <c r="AMS61" s="247"/>
      <c r="AMT61" s="247"/>
      <c r="AMU61" s="247"/>
      <c r="AMV61" s="247"/>
      <c r="AMW61" s="247"/>
      <c r="AMX61" s="247"/>
      <c r="AMY61" s="247"/>
      <c r="AMZ61" s="247"/>
      <c r="ANA61" s="248"/>
      <c r="ANB61" s="247">
        <v>295379.5</v>
      </c>
      <c r="ANC61" s="247"/>
      <c r="AND61" s="247"/>
      <c r="ANE61" s="247"/>
      <c r="ANF61" s="247"/>
      <c r="ANG61" s="247"/>
      <c r="ANH61" s="247"/>
      <c r="ANI61" s="247"/>
      <c r="ANJ61" s="247"/>
      <c r="ANK61" s="247"/>
      <c r="ANL61" s="247"/>
      <c r="ANM61" s="247">
        <v>594300</v>
      </c>
      <c r="ANN61" s="247"/>
      <c r="ANO61" s="247"/>
      <c r="ANP61" s="247"/>
      <c r="ANQ61" s="247"/>
      <c r="ANR61" s="247"/>
      <c r="ANS61" s="247"/>
      <c r="ANT61" s="247"/>
      <c r="ANU61" s="247"/>
      <c r="ANV61" s="247"/>
      <c r="ANW61" s="247"/>
      <c r="ANX61" s="247"/>
      <c r="ANY61" s="247"/>
      <c r="ANZ61" s="247"/>
      <c r="AOA61" s="247"/>
      <c r="AOB61" s="247">
        <v>295379.5</v>
      </c>
      <c r="AOC61" s="247"/>
      <c r="AOD61" s="247"/>
      <c r="AOE61" s="247"/>
      <c r="AOF61" s="247"/>
      <c r="AOG61" s="247"/>
      <c r="AOH61" s="247"/>
      <c r="AOI61" s="247"/>
      <c r="AOJ61" s="247"/>
      <c r="AOK61" s="247"/>
      <c r="AOL61" s="247"/>
      <c r="AOM61" s="247">
        <v>594300</v>
      </c>
      <c r="AON61" s="247"/>
      <c r="AOO61" s="247"/>
      <c r="AOP61" s="247"/>
      <c r="AOQ61" s="247"/>
      <c r="AOR61" s="247"/>
      <c r="AOS61" s="247"/>
      <c r="AOT61" s="247"/>
      <c r="AOU61" s="247"/>
      <c r="AOV61" s="247"/>
      <c r="AOW61" s="247"/>
      <c r="AOX61" s="247"/>
      <c r="AOY61" s="247"/>
      <c r="AOZ61" s="247"/>
      <c r="APA61" s="248"/>
      <c r="APB61" s="247">
        <v>512197</v>
      </c>
      <c r="APC61" s="247"/>
      <c r="APD61" s="247"/>
      <c r="APE61" s="247"/>
      <c r="APF61" s="247"/>
      <c r="APG61" s="247"/>
      <c r="APH61" s="247"/>
      <c r="API61" s="247"/>
      <c r="APJ61" s="247"/>
      <c r="APK61" s="247"/>
      <c r="APL61" s="247"/>
      <c r="APM61" s="247">
        <v>570197</v>
      </c>
      <c r="APN61" s="247"/>
      <c r="APO61" s="247"/>
      <c r="APP61" s="247"/>
      <c r="APQ61" s="247"/>
      <c r="APR61" s="247"/>
      <c r="APS61" s="247"/>
      <c r="APT61" s="247"/>
      <c r="APU61" s="247"/>
      <c r="APV61" s="247"/>
      <c r="APW61" s="247"/>
      <c r="APX61" s="247"/>
      <c r="APY61" s="247"/>
      <c r="APZ61" s="247"/>
      <c r="AQA61" s="247"/>
      <c r="AQB61" s="247">
        <v>512197</v>
      </c>
      <c r="AQC61" s="247"/>
      <c r="AQD61" s="247"/>
      <c r="AQE61" s="247"/>
      <c r="AQF61" s="247"/>
      <c r="AQG61" s="247"/>
      <c r="AQH61" s="247"/>
      <c r="AQI61" s="247"/>
      <c r="AQJ61" s="247"/>
      <c r="AQK61" s="247"/>
      <c r="AQL61" s="247"/>
      <c r="AQM61" s="247">
        <v>570197</v>
      </c>
      <c r="AQN61" s="247"/>
      <c r="AQO61" s="247"/>
      <c r="AQP61" s="247"/>
      <c r="AQQ61" s="247"/>
      <c r="AQR61" s="247"/>
      <c r="AQS61" s="247"/>
      <c r="AQT61" s="247"/>
      <c r="AQU61" s="247"/>
      <c r="AQV61" s="247"/>
      <c r="AQW61" s="247"/>
      <c r="AQX61" s="247"/>
      <c r="AQY61" s="247"/>
      <c r="AQZ61" s="247"/>
      <c r="ARA61" s="248"/>
      <c r="ARB61" s="247">
        <v>670526.57999999996</v>
      </c>
      <c r="ARC61" s="247"/>
      <c r="ARD61" s="247"/>
      <c r="ARE61" s="247"/>
      <c r="ARF61" s="247"/>
      <c r="ARG61" s="247"/>
      <c r="ARH61" s="247"/>
      <c r="ARI61" s="247"/>
      <c r="ARJ61" s="247"/>
      <c r="ARK61" s="247"/>
      <c r="ARL61" s="247"/>
      <c r="ARM61" s="247">
        <v>805901.1</v>
      </c>
      <c r="ARN61" s="247"/>
      <c r="ARO61" s="247"/>
      <c r="ARP61" s="247"/>
      <c r="ARQ61" s="247"/>
      <c r="ARR61" s="247"/>
      <c r="ARS61" s="247"/>
      <c r="ART61" s="247"/>
      <c r="ARU61" s="247"/>
      <c r="ARV61" s="247"/>
      <c r="ARW61" s="247"/>
      <c r="ARX61" s="247"/>
      <c r="ARY61" s="247"/>
      <c r="ARZ61" s="247"/>
      <c r="ASA61" s="247"/>
      <c r="ASB61" s="247">
        <v>670526.57999999996</v>
      </c>
      <c r="ASC61" s="247"/>
      <c r="ASD61" s="247"/>
      <c r="ASE61" s="247"/>
      <c r="ASF61" s="247"/>
      <c r="ASG61" s="247"/>
      <c r="ASH61" s="247"/>
      <c r="ASI61" s="247"/>
      <c r="ASJ61" s="247"/>
      <c r="ASK61" s="247"/>
      <c r="ASL61" s="247"/>
      <c r="ASM61" s="247">
        <v>805901.1</v>
      </c>
      <c r="ASN61" s="247"/>
      <c r="ASO61" s="247"/>
      <c r="ASP61" s="247"/>
      <c r="ASQ61" s="247"/>
      <c r="ASR61" s="247"/>
      <c r="ASS61" s="247"/>
      <c r="AST61" s="247"/>
      <c r="ASU61" s="247"/>
      <c r="ASV61" s="247"/>
      <c r="ASW61" s="247"/>
      <c r="ASX61" s="247"/>
      <c r="ASY61" s="247"/>
      <c r="ASZ61" s="247"/>
      <c r="ATA61" s="248"/>
      <c r="ATB61" s="247">
        <v>77555.350000000006</v>
      </c>
      <c r="ATC61" s="247"/>
      <c r="ATD61" s="247"/>
      <c r="ATE61" s="247"/>
      <c r="ATF61" s="247"/>
      <c r="ATG61" s="247"/>
      <c r="ATH61" s="247"/>
      <c r="ATI61" s="247"/>
      <c r="ATJ61" s="247"/>
      <c r="ATK61" s="247"/>
      <c r="ATL61" s="247"/>
      <c r="ATM61" s="247">
        <v>209398.6</v>
      </c>
      <c r="ATN61" s="247"/>
      <c r="ATO61" s="247"/>
      <c r="ATP61" s="247"/>
      <c r="ATQ61" s="247"/>
      <c r="ATR61" s="247"/>
      <c r="ATS61" s="247"/>
      <c r="ATT61" s="247"/>
      <c r="ATU61" s="247"/>
      <c r="ATV61" s="247"/>
      <c r="ATW61" s="247"/>
      <c r="ATX61" s="247"/>
      <c r="ATY61" s="247"/>
      <c r="ATZ61" s="247"/>
      <c r="AUA61" s="247"/>
      <c r="AUB61" s="247">
        <v>77555.350000000006</v>
      </c>
      <c r="AUC61" s="247"/>
      <c r="AUD61" s="247"/>
      <c r="AUE61" s="247"/>
      <c r="AUF61" s="247"/>
      <c r="AUG61" s="247"/>
      <c r="AUH61" s="247"/>
      <c r="AUI61" s="247"/>
      <c r="AUJ61" s="247"/>
      <c r="AUK61" s="247"/>
      <c r="AUL61" s="247"/>
      <c r="AUM61" s="247">
        <v>209398.6</v>
      </c>
      <c r="AUN61" s="247"/>
      <c r="AUO61" s="247"/>
      <c r="AUP61" s="247"/>
      <c r="AUQ61" s="247"/>
      <c r="AUR61" s="247"/>
      <c r="AUS61" s="247"/>
      <c r="AUT61" s="247"/>
      <c r="AUU61" s="247"/>
      <c r="AUV61" s="247"/>
      <c r="AUW61" s="247"/>
      <c r="AUX61" s="247"/>
      <c r="AUY61" s="247"/>
      <c r="AUZ61" s="247"/>
      <c r="AVA61" s="248"/>
      <c r="AVB61" s="247">
        <v>0</v>
      </c>
      <c r="AVC61" s="247"/>
      <c r="AVD61" s="247"/>
      <c r="AVE61" s="247"/>
      <c r="AVF61" s="247"/>
      <c r="AVG61" s="247"/>
      <c r="AVH61" s="247"/>
      <c r="AVI61" s="247"/>
      <c r="AVJ61" s="247"/>
      <c r="AVK61" s="247"/>
      <c r="AVL61" s="247"/>
      <c r="AVM61" s="247">
        <v>0</v>
      </c>
      <c r="AVN61" s="247"/>
      <c r="AVO61" s="247"/>
      <c r="AVP61" s="247"/>
      <c r="AVQ61" s="247"/>
      <c r="AVR61" s="247"/>
      <c r="AVS61" s="247"/>
      <c r="AVT61" s="247"/>
      <c r="AVU61" s="247"/>
      <c r="AVV61" s="247"/>
      <c r="AVW61" s="247"/>
      <c r="AVX61" s="247"/>
      <c r="AVY61" s="247"/>
      <c r="AVZ61" s="247"/>
      <c r="AWA61" s="247"/>
      <c r="AWB61" s="247">
        <v>0</v>
      </c>
      <c r="AWC61" s="247"/>
      <c r="AWD61" s="247"/>
      <c r="AWE61" s="247"/>
      <c r="AWF61" s="247"/>
      <c r="AWG61" s="247"/>
      <c r="AWH61" s="247"/>
      <c r="AWI61" s="247"/>
      <c r="AWJ61" s="247"/>
      <c r="AWK61" s="247"/>
      <c r="AWL61" s="247"/>
      <c r="AWM61" s="247">
        <v>0</v>
      </c>
      <c r="AWN61" s="247"/>
      <c r="AWO61" s="247"/>
      <c r="AWP61" s="247"/>
      <c r="AWQ61" s="247"/>
      <c r="AWR61" s="247"/>
      <c r="AWS61" s="247"/>
      <c r="AWT61" s="247"/>
      <c r="AWU61" s="247"/>
      <c r="AWV61" s="247"/>
      <c r="AWW61" s="247"/>
      <c r="AWX61" s="247"/>
      <c r="AWY61" s="247"/>
      <c r="AWZ61" s="247"/>
      <c r="AXA61" s="248"/>
      <c r="AXB61" s="247">
        <v>318166.33</v>
      </c>
      <c r="AXC61" s="247"/>
      <c r="AXD61" s="247"/>
      <c r="AXE61" s="247"/>
      <c r="AXF61" s="247"/>
      <c r="AXG61" s="247"/>
      <c r="AXH61" s="247"/>
      <c r="AXI61" s="247"/>
      <c r="AXJ61" s="247"/>
      <c r="AXK61" s="247"/>
      <c r="AXL61" s="247"/>
      <c r="AXM61" s="247">
        <v>795080.01</v>
      </c>
      <c r="AXN61" s="247"/>
      <c r="AXO61" s="247"/>
      <c r="AXP61" s="247"/>
      <c r="AXQ61" s="247"/>
      <c r="AXR61" s="247"/>
      <c r="AXS61" s="247"/>
      <c r="AXT61" s="247"/>
      <c r="AXU61" s="247"/>
      <c r="AXV61" s="247"/>
      <c r="AXW61" s="247"/>
      <c r="AXX61" s="247"/>
      <c r="AXY61" s="247"/>
      <c r="AXZ61" s="247"/>
      <c r="AYA61" s="247"/>
      <c r="AYB61" s="247">
        <v>318166.33</v>
      </c>
      <c r="AYC61" s="247"/>
      <c r="AYD61" s="247"/>
      <c r="AYE61" s="247"/>
      <c r="AYF61" s="247"/>
      <c r="AYG61" s="247"/>
      <c r="AYH61" s="247"/>
      <c r="AYI61" s="247"/>
      <c r="AYJ61" s="247"/>
      <c r="AYK61" s="247"/>
      <c r="AYL61" s="247"/>
      <c r="AYM61" s="247">
        <v>795080.01</v>
      </c>
      <c r="AYN61" s="247"/>
      <c r="AYO61" s="247"/>
      <c r="AYP61" s="247"/>
      <c r="AYQ61" s="247"/>
      <c r="AYR61" s="247"/>
      <c r="AYS61" s="247"/>
      <c r="AYT61" s="247"/>
      <c r="AYU61" s="247"/>
      <c r="AYV61" s="247"/>
      <c r="AYW61" s="247"/>
      <c r="AYX61" s="247"/>
      <c r="AYY61" s="247"/>
      <c r="AYZ61" s="247"/>
      <c r="AZA61" s="248"/>
      <c r="AZB61" s="247">
        <v>0</v>
      </c>
      <c r="AZC61" s="247"/>
      <c r="AZD61" s="247"/>
      <c r="AZE61" s="247"/>
      <c r="AZF61" s="247"/>
      <c r="AZG61" s="247"/>
      <c r="AZH61" s="247"/>
      <c r="AZI61" s="247"/>
      <c r="AZJ61" s="247"/>
      <c r="AZK61" s="247"/>
      <c r="AZL61" s="247"/>
      <c r="AZM61" s="247">
        <v>83312</v>
      </c>
      <c r="AZN61" s="247"/>
      <c r="AZO61" s="247"/>
      <c r="AZP61" s="247"/>
      <c r="AZQ61" s="247"/>
      <c r="AZR61" s="247"/>
      <c r="AZS61" s="247"/>
      <c r="AZT61" s="247"/>
      <c r="AZU61" s="247"/>
      <c r="AZV61" s="247"/>
      <c r="AZW61" s="247"/>
      <c r="AZX61" s="247"/>
      <c r="AZY61" s="247"/>
      <c r="AZZ61" s="247"/>
      <c r="BAA61" s="247"/>
      <c r="BAB61" s="247">
        <v>0</v>
      </c>
      <c r="BAC61" s="247"/>
      <c r="BAD61" s="247"/>
      <c r="BAE61" s="247"/>
      <c r="BAF61" s="247"/>
      <c r="BAG61" s="247"/>
      <c r="BAH61" s="247"/>
      <c r="BAI61" s="247"/>
      <c r="BAJ61" s="247"/>
      <c r="BAK61" s="247"/>
      <c r="BAL61" s="247"/>
      <c r="BAM61" s="247">
        <v>83312</v>
      </c>
      <c r="BAN61" s="247"/>
      <c r="BAO61" s="247"/>
      <c r="BAP61" s="247"/>
      <c r="BAQ61" s="247"/>
      <c r="BAR61" s="247"/>
      <c r="BAS61" s="247"/>
      <c r="BAT61" s="247"/>
      <c r="BAU61" s="247"/>
      <c r="BAV61" s="247"/>
      <c r="BAW61" s="247"/>
      <c r="BAX61" s="247"/>
      <c r="BAY61" s="247"/>
      <c r="BAZ61" s="247"/>
      <c r="BBA61" s="248"/>
      <c r="BBB61" s="247">
        <v>56.92</v>
      </c>
      <c r="BBC61" s="247"/>
      <c r="BBD61" s="247"/>
      <c r="BBE61" s="247"/>
      <c r="BBF61" s="247"/>
      <c r="BBG61" s="247"/>
      <c r="BBH61" s="247"/>
      <c r="BBI61" s="247"/>
      <c r="BBJ61" s="247"/>
      <c r="BBK61" s="247"/>
      <c r="BBL61" s="247"/>
      <c r="BBM61" s="247">
        <f>70121.08+56.92</f>
        <v>70178</v>
      </c>
      <c r="BBN61" s="247"/>
      <c r="BBO61" s="247"/>
      <c r="BBP61" s="247"/>
      <c r="BBQ61" s="247"/>
      <c r="BBR61" s="247"/>
      <c r="BBS61" s="247"/>
      <c r="BBT61" s="247"/>
      <c r="BBU61" s="247"/>
      <c r="BBV61" s="247"/>
      <c r="BBW61" s="247"/>
      <c r="BBX61" s="247"/>
      <c r="BBY61" s="247"/>
      <c r="BBZ61" s="247"/>
      <c r="BCA61" s="247"/>
      <c r="BCB61" s="247">
        <v>56.92</v>
      </c>
      <c r="BCC61" s="247"/>
      <c r="BCD61" s="247"/>
      <c r="BCE61" s="247"/>
      <c r="BCF61" s="247"/>
      <c r="BCG61" s="247"/>
      <c r="BCH61" s="247"/>
      <c r="BCI61" s="247"/>
      <c r="BCJ61" s="247"/>
      <c r="BCK61" s="247"/>
      <c r="BCL61" s="247"/>
      <c r="BCM61" s="247">
        <f>70121.08+56.92</f>
        <v>70178</v>
      </c>
      <c r="BCN61" s="247"/>
      <c r="BCO61" s="247"/>
      <c r="BCP61" s="247"/>
      <c r="BCQ61" s="247"/>
      <c r="BCR61" s="247"/>
      <c r="BCS61" s="247"/>
      <c r="BCT61" s="247"/>
      <c r="BCU61" s="247"/>
      <c r="BCV61" s="247"/>
      <c r="BCW61" s="247"/>
      <c r="BCX61" s="247"/>
      <c r="BCY61" s="247"/>
      <c r="BCZ61" s="247"/>
      <c r="BDA61" s="248"/>
      <c r="BDB61" s="247">
        <v>0</v>
      </c>
      <c r="BDC61" s="247"/>
      <c r="BDD61" s="247"/>
      <c r="BDE61" s="247"/>
      <c r="BDF61" s="247"/>
      <c r="BDG61" s="247"/>
      <c r="BDH61" s="247"/>
      <c r="BDI61" s="247"/>
      <c r="BDJ61" s="247"/>
      <c r="BDK61" s="247"/>
      <c r="BDL61" s="247"/>
      <c r="BDM61" s="247">
        <v>0</v>
      </c>
      <c r="BDN61" s="247"/>
      <c r="BDO61" s="247"/>
      <c r="BDP61" s="247"/>
      <c r="BDQ61" s="247"/>
      <c r="BDR61" s="247"/>
      <c r="BDS61" s="247"/>
      <c r="BDT61" s="247"/>
      <c r="BDU61" s="247"/>
      <c r="BDV61" s="247"/>
      <c r="BDW61" s="247"/>
      <c r="BDX61" s="247"/>
      <c r="BDY61" s="247"/>
      <c r="BDZ61" s="247"/>
      <c r="BEA61" s="247"/>
      <c r="BEB61" s="247">
        <v>0</v>
      </c>
      <c r="BEC61" s="247"/>
      <c r="BED61" s="247"/>
      <c r="BEE61" s="247"/>
      <c r="BEF61" s="247"/>
      <c r="BEG61" s="247"/>
      <c r="BEH61" s="247"/>
      <c r="BEI61" s="247"/>
      <c r="BEJ61" s="247"/>
      <c r="BEK61" s="247"/>
      <c r="BEL61" s="247"/>
      <c r="BEM61" s="247">
        <v>0</v>
      </c>
      <c r="BEN61" s="247"/>
      <c r="BEO61" s="247"/>
      <c r="BEP61" s="247"/>
      <c r="BEQ61" s="247"/>
      <c r="BER61" s="247"/>
      <c r="BES61" s="247"/>
      <c r="BET61" s="247"/>
      <c r="BEU61" s="247"/>
      <c r="BEV61" s="247"/>
      <c r="BEW61" s="247"/>
      <c r="BEX61" s="247"/>
      <c r="BEY61" s="247"/>
      <c r="BEZ61" s="247"/>
      <c r="BFA61" s="248"/>
      <c r="BFB61" s="247">
        <v>444984.38</v>
      </c>
      <c r="BFC61" s="247"/>
      <c r="BFD61" s="247"/>
      <c r="BFE61" s="247"/>
      <c r="BFF61" s="247"/>
      <c r="BFG61" s="247"/>
      <c r="BFH61" s="247"/>
      <c r="BFI61" s="247"/>
      <c r="BFJ61" s="247"/>
      <c r="BFK61" s="247"/>
      <c r="BFL61" s="247"/>
      <c r="BFM61" s="247">
        <v>444984.38</v>
      </c>
      <c r="BFN61" s="247"/>
      <c r="BFO61" s="247"/>
      <c r="BFP61" s="247"/>
      <c r="BFQ61" s="247"/>
      <c r="BFR61" s="247"/>
      <c r="BFS61" s="247"/>
      <c r="BFT61" s="247"/>
      <c r="BFU61" s="247"/>
      <c r="BFV61" s="247"/>
      <c r="BFW61" s="247"/>
      <c r="BFX61" s="247"/>
      <c r="BFY61" s="247"/>
      <c r="BFZ61" s="247"/>
      <c r="BGA61" s="247"/>
      <c r="BGB61" s="247">
        <v>444984.38</v>
      </c>
      <c r="BGC61" s="247"/>
      <c r="BGD61" s="247"/>
      <c r="BGE61" s="247"/>
      <c r="BGF61" s="247"/>
      <c r="BGG61" s="247"/>
      <c r="BGH61" s="247"/>
      <c r="BGI61" s="247"/>
      <c r="BGJ61" s="247"/>
      <c r="BGK61" s="247"/>
      <c r="BGL61" s="247"/>
      <c r="BGM61" s="247">
        <v>444984.38</v>
      </c>
      <c r="BGN61" s="247"/>
      <c r="BGO61" s="247"/>
      <c r="BGP61" s="247"/>
      <c r="BGQ61" s="247"/>
      <c r="BGR61" s="247"/>
      <c r="BGS61" s="247"/>
      <c r="BGT61" s="247"/>
      <c r="BGU61" s="247"/>
      <c r="BGV61" s="247"/>
      <c r="BGW61" s="247"/>
      <c r="BGX61" s="247"/>
      <c r="BGY61" s="247"/>
      <c r="BGZ61" s="247"/>
      <c r="BHA61" s="248"/>
      <c r="BHB61" s="247">
        <v>49970.26</v>
      </c>
      <c r="BHC61" s="247"/>
      <c r="BHD61" s="247"/>
      <c r="BHE61" s="247"/>
      <c r="BHF61" s="247"/>
      <c r="BHG61" s="247"/>
      <c r="BHH61" s="247"/>
      <c r="BHI61" s="247"/>
      <c r="BHJ61" s="247"/>
      <c r="BHK61" s="247"/>
      <c r="BHL61" s="247"/>
      <c r="BHM61" s="247">
        <v>49970.26</v>
      </c>
      <c r="BHN61" s="247"/>
      <c r="BHO61" s="247"/>
      <c r="BHP61" s="247"/>
      <c r="BHQ61" s="247"/>
      <c r="BHR61" s="247"/>
      <c r="BHS61" s="247"/>
      <c r="BHT61" s="247"/>
      <c r="BHU61" s="247"/>
      <c r="BHV61" s="247"/>
      <c r="BHW61" s="247"/>
      <c r="BHX61" s="247"/>
      <c r="BHY61" s="247"/>
      <c r="BHZ61" s="247"/>
      <c r="BIA61" s="247"/>
      <c r="BIB61" s="247">
        <v>49970.26</v>
      </c>
      <c r="BIC61" s="247"/>
      <c r="BID61" s="247"/>
      <c r="BIE61" s="247"/>
      <c r="BIF61" s="247"/>
      <c r="BIG61" s="247"/>
      <c r="BIH61" s="247"/>
      <c r="BII61" s="247"/>
      <c r="BIJ61" s="247"/>
      <c r="BIK61" s="247"/>
      <c r="BIL61" s="247"/>
      <c r="BIM61" s="247">
        <v>49970.26</v>
      </c>
      <c r="BIN61" s="247"/>
      <c r="BIO61" s="247"/>
      <c r="BIP61" s="247"/>
      <c r="BIQ61" s="247"/>
      <c r="BIR61" s="247"/>
      <c r="BIS61" s="247"/>
      <c r="BIT61" s="247"/>
      <c r="BIU61" s="247"/>
      <c r="BIV61" s="247"/>
      <c r="BIW61" s="247"/>
      <c r="BIX61" s="247"/>
      <c r="BIY61" s="247"/>
      <c r="BIZ61" s="247"/>
      <c r="BJA61" s="248"/>
      <c r="BJB61" s="247">
        <v>260002</v>
      </c>
      <c r="BJC61" s="247"/>
      <c r="BJD61" s="247"/>
      <c r="BJE61" s="247"/>
      <c r="BJF61" s="247"/>
      <c r="BJG61" s="247"/>
      <c r="BJH61" s="247"/>
      <c r="BJI61" s="247"/>
      <c r="BJJ61" s="247"/>
      <c r="BJK61" s="247"/>
      <c r="BJL61" s="247"/>
      <c r="BJM61" s="247">
        <v>260002</v>
      </c>
      <c r="BJN61" s="247"/>
      <c r="BJO61" s="247"/>
      <c r="BJP61" s="247"/>
      <c r="BJQ61" s="247"/>
      <c r="BJR61" s="247"/>
      <c r="BJS61" s="247"/>
      <c r="BJT61" s="247"/>
      <c r="BJU61" s="247"/>
      <c r="BJV61" s="247"/>
      <c r="BJW61" s="247"/>
      <c r="BJX61" s="247"/>
      <c r="BJY61" s="247"/>
      <c r="BJZ61" s="247"/>
      <c r="BKA61" s="247"/>
      <c r="BKB61" s="247">
        <v>260002</v>
      </c>
      <c r="BKC61" s="247"/>
      <c r="BKD61" s="247"/>
      <c r="BKE61" s="247"/>
      <c r="BKF61" s="247"/>
      <c r="BKG61" s="247"/>
      <c r="BKH61" s="247"/>
      <c r="BKI61" s="247"/>
      <c r="BKJ61" s="247"/>
      <c r="BKK61" s="247"/>
      <c r="BKL61" s="247"/>
      <c r="BKM61" s="247">
        <v>260002</v>
      </c>
      <c r="BKN61" s="247"/>
      <c r="BKO61" s="247"/>
      <c r="BKP61" s="247"/>
      <c r="BKQ61" s="247"/>
      <c r="BKR61" s="247"/>
      <c r="BKS61" s="247"/>
      <c r="BKT61" s="247"/>
      <c r="BKU61" s="247"/>
      <c r="BKV61" s="247"/>
      <c r="BKW61" s="247"/>
      <c r="BKX61" s="247"/>
      <c r="BKY61" s="247"/>
      <c r="BKZ61" s="247"/>
      <c r="BLA61" s="248"/>
      <c r="BLB61" s="247">
        <v>0</v>
      </c>
      <c r="BLC61" s="247"/>
      <c r="BLD61" s="247"/>
      <c r="BLE61" s="247"/>
      <c r="BLF61" s="247"/>
      <c r="BLG61" s="247"/>
      <c r="BLH61" s="247"/>
      <c r="BLI61" s="247"/>
      <c r="BLJ61" s="247"/>
      <c r="BLK61" s="247"/>
      <c r="BLL61" s="247"/>
      <c r="BLM61" s="247">
        <v>0</v>
      </c>
      <c r="BLN61" s="247"/>
      <c r="BLO61" s="247"/>
      <c r="BLP61" s="247"/>
      <c r="BLQ61" s="247"/>
      <c r="BLR61" s="247"/>
      <c r="BLS61" s="247"/>
      <c r="BLT61" s="247"/>
      <c r="BLU61" s="247"/>
      <c r="BLV61" s="247"/>
      <c r="BLW61" s="247"/>
      <c r="BLX61" s="247"/>
      <c r="BLY61" s="247"/>
      <c r="BLZ61" s="247"/>
      <c r="BMA61" s="247"/>
      <c r="BMB61" s="247">
        <v>0</v>
      </c>
      <c r="BMC61" s="247"/>
      <c r="BMD61" s="247"/>
      <c r="BME61" s="247"/>
      <c r="BMF61" s="247"/>
      <c r="BMG61" s="247"/>
      <c r="BMH61" s="247"/>
      <c r="BMI61" s="247"/>
      <c r="BMJ61" s="247"/>
      <c r="BMK61" s="247"/>
      <c r="BML61" s="247"/>
      <c r="BMM61" s="247">
        <v>0</v>
      </c>
      <c r="BMN61" s="247"/>
      <c r="BMO61" s="247"/>
      <c r="BMP61" s="247"/>
      <c r="BMQ61" s="247"/>
      <c r="BMR61" s="247"/>
      <c r="BMS61" s="247"/>
      <c r="BMT61" s="247"/>
      <c r="BMU61" s="247"/>
      <c r="BMV61" s="247"/>
      <c r="BMW61" s="247"/>
      <c r="BMX61" s="247"/>
      <c r="BMY61" s="247"/>
      <c r="BMZ61" s="247"/>
      <c r="BNA61" s="248"/>
      <c r="BNB61" s="31"/>
      <c r="BNC61" s="31"/>
      <c r="BND61" s="31"/>
      <c r="BNE61" s="31"/>
      <c r="BNF61" s="31"/>
      <c r="BNG61" s="31"/>
      <c r="BNH61" s="31"/>
      <c r="BNI61" s="31"/>
      <c r="BNJ61" s="31"/>
      <c r="BNK61" s="31"/>
      <c r="BNL61" s="31"/>
      <c r="BNM61" s="31"/>
      <c r="BNN61" s="31"/>
      <c r="BNO61" s="31"/>
      <c r="BNP61" s="31"/>
      <c r="BNQ61" s="31"/>
      <c r="BNR61" s="31"/>
      <c r="BNS61" s="31"/>
      <c r="BNT61" s="31"/>
      <c r="BNU61" s="31"/>
      <c r="BNV61" s="31"/>
      <c r="BNW61" s="31"/>
      <c r="BNX61" s="31"/>
      <c r="BNY61" s="31"/>
      <c r="BNZ61" s="31"/>
      <c r="BOA61" s="31"/>
      <c r="BOB61" s="31"/>
      <c r="BOC61" s="31"/>
      <c r="BOD61" s="31"/>
      <c r="BOE61" s="31"/>
      <c r="BOF61" s="31"/>
      <c r="BOG61" s="31"/>
      <c r="BOH61" s="31"/>
      <c r="BOI61" s="31"/>
      <c r="BOJ61" s="31"/>
      <c r="BOK61" s="31"/>
      <c r="BOL61" s="31"/>
      <c r="BOM61" s="31"/>
      <c r="BON61" s="31"/>
      <c r="BOO61" s="31"/>
      <c r="BOP61" s="31"/>
      <c r="BOQ61" s="31"/>
      <c r="BOR61" s="31"/>
      <c r="BOS61" s="31"/>
      <c r="BOT61" s="31"/>
      <c r="BOU61" s="31"/>
      <c r="BOV61" s="31"/>
      <c r="BOW61" s="31"/>
      <c r="BOX61" s="31"/>
      <c r="BOY61" s="31"/>
      <c r="BOZ61" s="31"/>
      <c r="BPA61" s="31"/>
    </row>
    <row r="62" spans="1:1769" s="21" customFormat="1" ht="34.5" customHeight="1" thickBot="1">
      <c r="A62" s="267" t="s">
        <v>53</v>
      </c>
      <c r="B62" s="268"/>
      <c r="C62" s="268"/>
      <c r="D62" s="268"/>
      <c r="E62" s="268"/>
      <c r="F62" s="268"/>
      <c r="G62" s="268"/>
      <c r="H62" s="268"/>
      <c r="I62" s="268"/>
      <c r="J62" s="268"/>
      <c r="K62" s="268"/>
      <c r="L62" s="268"/>
      <c r="M62" s="268"/>
      <c r="N62" s="268"/>
      <c r="O62" s="268"/>
      <c r="P62" s="268"/>
      <c r="Q62" s="268"/>
      <c r="R62" s="268"/>
      <c r="S62" s="268"/>
      <c r="T62" s="268"/>
      <c r="U62" s="268"/>
      <c r="V62" s="268"/>
      <c r="W62" s="268"/>
      <c r="X62" s="268"/>
      <c r="Y62" s="268"/>
      <c r="Z62" s="268"/>
      <c r="AA62" s="268"/>
      <c r="AB62" s="268"/>
      <c r="AC62" s="268"/>
      <c r="AD62" s="268"/>
      <c r="AE62" s="268"/>
      <c r="AF62" s="268"/>
      <c r="AG62" s="268"/>
      <c r="AH62" s="268"/>
      <c r="AI62" s="268"/>
      <c r="AJ62" s="268"/>
      <c r="AK62" s="268"/>
      <c r="AL62" s="268"/>
      <c r="AM62" s="268"/>
      <c r="AN62" s="268"/>
      <c r="AO62" s="268"/>
      <c r="AP62" s="268"/>
      <c r="AQ62" s="268"/>
      <c r="AR62" s="269"/>
      <c r="AS62" s="270" t="s">
        <v>75</v>
      </c>
      <c r="AT62" s="271"/>
      <c r="AU62" s="271"/>
      <c r="AV62" s="271"/>
      <c r="AW62" s="271"/>
      <c r="AX62" s="271"/>
      <c r="AY62" s="271"/>
      <c r="AZ62" s="271"/>
      <c r="BA62" s="271"/>
      <c r="BB62" s="265">
        <f>DB62+FB62+HB62+JB62+LB62+NB62+PB62+RB62+TB62+VB62+XB62+ZB62+ABB62+ADB62+AFB62+AHB62+AJB62+ALB62+ANB62+APB62+ARB62+ATB62+AVB62+AXB62+AZB62+BBB62+BDB62+BFB62+BHB62+BJB62+BLB62</f>
        <v>143601.36000000002</v>
      </c>
      <c r="BC62" s="265"/>
      <c r="BD62" s="265"/>
      <c r="BE62" s="265"/>
      <c r="BF62" s="265"/>
      <c r="BG62" s="265"/>
      <c r="BH62" s="265"/>
      <c r="BI62" s="265"/>
      <c r="BJ62" s="265"/>
      <c r="BK62" s="265"/>
      <c r="BL62" s="265"/>
      <c r="BM62" s="265">
        <f>DM62+FM62+HM62+JM62+LM62+NM62+PM62+RM62+TM62+VM62+XM62+ZM62+ABM62+ADM62+AFM62+AHM62+AJM62+ALM62+ANM62+APM62+ARM62+ATM62+AVM62+AXM62+AZM62+BBM62+BDM62+BFM62+BHM62+BJM62+BLM62</f>
        <v>324608.44</v>
      </c>
      <c r="BN62" s="265"/>
      <c r="BO62" s="265"/>
      <c r="BP62" s="265"/>
      <c r="BQ62" s="265"/>
      <c r="BR62" s="265"/>
      <c r="BS62" s="265"/>
      <c r="BT62" s="265"/>
      <c r="BU62" s="265"/>
      <c r="BV62" s="265"/>
      <c r="BW62" s="265"/>
      <c r="BX62" s="265"/>
      <c r="BY62" s="265"/>
      <c r="BZ62" s="265"/>
      <c r="CA62" s="265"/>
      <c r="CB62" s="265">
        <f>EB62+GB62+IB62+KB62+MB62+OB62+QB62+SB62+UB62+WB62+YB62+AAB62+ACB62+AEB62+AGB62+AIB62+AKB62+AMB62+AOB62+AQB62+ASB62+AUB62+AWB62+AYB62+BAB62+BCB62+BEB62+BGB62+BIB62+BKB62+BMB62</f>
        <v>143601.36000000002</v>
      </c>
      <c r="CC62" s="265"/>
      <c r="CD62" s="265"/>
      <c r="CE62" s="265"/>
      <c r="CF62" s="265"/>
      <c r="CG62" s="265"/>
      <c r="CH62" s="265"/>
      <c r="CI62" s="265"/>
      <c r="CJ62" s="265"/>
      <c r="CK62" s="265"/>
      <c r="CL62" s="265"/>
      <c r="CM62" s="265">
        <f>EM62+GM62+IM62+KM62+MM62+OM62+QM62+SM62+UM62+WM62+YM62+AAM62+ACM62+AEM62+AGM62+AIM62+AKM62+AMM62+AOM62+AQM62+ASM62+AUM62+AWM62+AYM62+BAM62+BCM62+BEM62+BGM62+BIM62+BKM62+BMM62</f>
        <v>324608.44</v>
      </c>
      <c r="CN62" s="265"/>
      <c r="CO62" s="265"/>
      <c r="CP62" s="265"/>
      <c r="CQ62" s="265"/>
      <c r="CR62" s="265"/>
      <c r="CS62" s="265"/>
      <c r="CT62" s="265"/>
      <c r="CU62" s="265"/>
      <c r="CV62" s="265"/>
      <c r="CW62" s="265"/>
      <c r="CX62" s="265"/>
      <c r="CY62" s="265"/>
      <c r="CZ62" s="265"/>
      <c r="DA62" s="266"/>
      <c r="DB62" s="265">
        <v>0</v>
      </c>
      <c r="DC62" s="265"/>
      <c r="DD62" s="265"/>
      <c r="DE62" s="265"/>
      <c r="DF62" s="265"/>
      <c r="DG62" s="265"/>
      <c r="DH62" s="265"/>
      <c r="DI62" s="265"/>
      <c r="DJ62" s="265"/>
      <c r="DK62" s="265"/>
      <c r="DL62" s="265"/>
      <c r="DM62" s="265">
        <v>0</v>
      </c>
      <c r="DN62" s="265"/>
      <c r="DO62" s="265"/>
      <c r="DP62" s="265"/>
      <c r="DQ62" s="265"/>
      <c r="DR62" s="265"/>
      <c r="DS62" s="265"/>
      <c r="DT62" s="265"/>
      <c r="DU62" s="265"/>
      <c r="DV62" s="265"/>
      <c r="DW62" s="265"/>
      <c r="DX62" s="265"/>
      <c r="DY62" s="265"/>
      <c r="DZ62" s="265"/>
      <c r="EA62" s="265"/>
      <c r="EB62" s="265">
        <v>0</v>
      </c>
      <c r="EC62" s="265"/>
      <c r="ED62" s="265"/>
      <c r="EE62" s="265"/>
      <c r="EF62" s="265"/>
      <c r="EG62" s="265"/>
      <c r="EH62" s="265"/>
      <c r="EI62" s="265"/>
      <c r="EJ62" s="265"/>
      <c r="EK62" s="265"/>
      <c r="EL62" s="265"/>
      <c r="EM62" s="265">
        <v>0</v>
      </c>
      <c r="EN62" s="265"/>
      <c r="EO62" s="265"/>
      <c r="EP62" s="265"/>
      <c r="EQ62" s="265"/>
      <c r="ER62" s="265"/>
      <c r="ES62" s="265"/>
      <c r="ET62" s="265"/>
      <c r="EU62" s="265"/>
      <c r="EV62" s="265"/>
      <c r="EW62" s="265"/>
      <c r="EX62" s="265"/>
      <c r="EY62" s="265"/>
      <c r="EZ62" s="265"/>
      <c r="FA62" s="266"/>
      <c r="FB62" s="265">
        <v>0</v>
      </c>
      <c r="FC62" s="265"/>
      <c r="FD62" s="265"/>
      <c r="FE62" s="265"/>
      <c r="FF62" s="265"/>
      <c r="FG62" s="265"/>
      <c r="FH62" s="265"/>
      <c r="FI62" s="265"/>
      <c r="FJ62" s="265"/>
      <c r="FK62" s="265"/>
      <c r="FL62" s="265"/>
      <c r="FM62" s="265">
        <v>0</v>
      </c>
      <c r="FN62" s="265"/>
      <c r="FO62" s="265"/>
      <c r="FP62" s="265"/>
      <c r="FQ62" s="265"/>
      <c r="FR62" s="265"/>
      <c r="FS62" s="265"/>
      <c r="FT62" s="265"/>
      <c r="FU62" s="265"/>
      <c r="FV62" s="265"/>
      <c r="FW62" s="265"/>
      <c r="FX62" s="265"/>
      <c r="FY62" s="265"/>
      <c r="FZ62" s="265"/>
      <c r="GA62" s="265"/>
      <c r="GB62" s="265">
        <v>0</v>
      </c>
      <c r="GC62" s="265"/>
      <c r="GD62" s="265"/>
      <c r="GE62" s="265"/>
      <c r="GF62" s="265"/>
      <c r="GG62" s="265"/>
      <c r="GH62" s="265"/>
      <c r="GI62" s="265"/>
      <c r="GJ62" s="265"/>
      <c r="GK62" s="265"/>
      <c r="GL62" s="265"/>
      <c r="GM62" s="265">
        <v>0</v>
      </c>
      <c r="GN62" s="265"/>
      <c r="GO62" s="265"/>
      <c r="GP62" s="265"/>
      <c r="GQ62" s="265"/>
      <c r="GR62" s="265"/>
      <c r="GS62" s="265"/>
      <c r="GT62" s="265"/>
      <c r="GU62" s="265"/>
      <c r="GV62" s="265"/>
      <c r="GW62" s="265"/>
      <c r="GX62" s="265"/>
      <c r="GY62" s="265"/>
      <c r="GZ62" s="265"/>
      <c r="HA62" s="266"/>
      <c r="HB62" s="265">
        <v>0</v>
      </c>
      <c r="HC62" s="265"/>
      <c r="HD62" s="265"/>
      <c r="HE62" s="265"/>
      <c r="HF62" s="265"/>
      <c r="HG62" s="265"/>
      <c r="HH62" s="265"/>
      <c r="HI62" s="265"/>
      <c r="HJ62" s="265"/>
      <c r="HK62" s="265"/>
      <c r="HL62" s="265"/>
      <c r="HM62" s="265">
        <v>0</v>
      </c>
      <c r="HN62" s="265"/>
      <c r="HO62" s="265"/>
      <c r="HP62" s="265"/>
      <c r="HQ62" s="265"/>
      <c r="HR62" s="265"/>
      <c r="HS62" s="265"/>
      <c r="HT62" s="265"/>
      <c r="HU62" s="265"/>
      <c r="HV62" s="265"/>
      <c r="HW62" s="265"/>
      <c r="HX62" s="265"/>
      <c r="HY62" s="265"/>
      <c r="HZ62" s="265"/>
      <c r="IA62" s="265"/>
      <c r="IB62" s="265">
        <v>0</v>
      </c>
      <c r="IC62" s="265"/>
      <c r="ID62" s="265"/>
      <c r="IE62" s="265"/>
      <c r="IF62" s="265"/>
      <c r="IG62" s="265"/>
      <c r="IH62" s="265"/>
      <c r="II62" s="265"/>
      <c r="IJ62" s="265"/>
      <c r="IK62" s="265"/>
      <c r="IL62" s="265"/>
      <c r="IM62" s="265">
        <v>0</v>
      </c>
      <c r="IN62" s="265"/>
      <c r="IO62" s="265"/>
      <c r="IP62" s="265"/>
      <c r="IQ62" s="265"/>
      <c r="IR62" s="265"/>
      <c r="IS62" s="265"/>
      <c r="IT62" s="265"/>
      <c r="IU62" s="265"/>
      <c r="IV62" s="265"/>
      <c r="IW62" s="265"/>
      <c r="IX62" s="265"/>
      <c r="IY62" s="265"/>
      <c r="IZ62" s="265"/>
      <c r="JA62" s="266"/>
      <c r="JB62" s="265">
        <v>0</v>
      </c>
      <c r="JC62" s="265"/>
      <c r="JD62" s="265"/>
      <c r="JE62" s="265"/>
      <c r="JF62" s="265"/>
      <c r="JG62" s="265"/>
      <c r="JH62" s="265"/>
      <c r="JI62" s="265"/>
      <c r="JJ62" s="265"/>
      <c r="JK62" s="265"/>
      <c r="JL62" s="265"/>
      <c r="JM62" s="265">
        <v>0</v>
      </c>
      <c r="JN62" s="265"/>
      <c r="JO62" s="265"/>
      <c r="JP62" s="265"/>
      <c r="JQ62" s="265"/>
      <c r="JR62" s="265"/>
      <c r="JS62" s="265"/>
      <c r="JT62" s="265"/>
      <c r="JU62" s="265"/>
      <c r="JV62" s="265"/>
      <c r="JW62" s="265"/>
      <c r="JX62" s="265"/>
      <c r="JY62" s="265"/>
      <c r="JZ62" s="265"/>
      <c r="KA62" s="265"/>
      <c r="KB62" s="265">
        <v>0</v>
      </c>
      <c r="KC62" s="265"/>
      <c r="KD62" s="265"/>
      <c r="KE62" s="265"/>
      <c r="KF62" s="265"/>
      <c r="KG62" s="265"/>
      <c r="KH62" s="265"/>
      <c r="KI62" s="265"/>
      <c r="KJ62" s="265"/>
      <c r="KK62" s="265"/>
      <c r="KL62" s="265"/>
      <c r="KM62" s="265">
        <v>0</v>
      </c>
      <c r="KN62" s="265"/>
      <c r="KO62" s="265"/>
      <c r="KP62" s="265"/>
      <c r="KQ62" s="265"/>
      <c r="KR62" s="265"/>
      <c r="KS62" s="265"/>
      <c r="KT62" s="265"/>
      <c r="KU62" s="265"/>
      <c r="KV62" s="265"/>
      <c r="KW62" s="265"/>
      <c r="KX62" s="265"/>
      <c r="KY62" s="265"/>
      <c r="KZ62" s="265"/>
      <c r="LA62" s="266"/>
      <c r="LB62" s="265">
        <v>0</v>
      </c>
      <c r="LC62" s="265"/>
      <c r="LD62" s="265"/>
      <c r="LE62" s="265"/>
      <c r="LF62" s="265"/>
      <c r="LG62" s="265"/>
      <c r="LH62" s="265"/>
      <c r="LI62" s="265"/>
      <c r="LJ62" s="265"/>
      <c r="LK62" s="265"/>
      <c r="LL62" s="265"/>
      <c r="LM62" s="265">
        <v>0</v>
      </c>
      <c r="LN62" s="265"/>
      <c r="LO62" s="265"/>
      <c r="LP62" s="265"/>
      <c r="LQ62" s="265"/>
      <c r="LR62" s="265"/>
      <c r="LS62" s="265"/>
      <c r="LT62" s="265"/>
      <c r="LU62" s="265"/>
      <c r="LV62" s="265"/>
      <c r="LW62" s="265"/>
      <c r="LX62" s="265"/>
      <c r="LY62" s="265"/>
      <c r="LZ62" s="265"/>
      <c r="MA62" s="265"/>
      <c r="MB62" s="265">
        <v>0</v>
      </c>
      <c r="MC62" s="265"/>
      <c r="MD62" s="265"/>
      <c r="ME62" s="265"/>
      <c r="MF62" s="265"/>
      <c r="MG62" s="265"/>
      <c r="MH62" s="265"/>
      <c r="MI62" s="265"/>
      <c r="MJ62" s="265"/>
      <c r="MK62" s="265"/>
      <c r="ML62" s="265"/>
      <c r="MM62" s="265">
        <v>0</v>
      </c>
      <c r="MN62" s="265"/>
      <c r="MO62" s="265"/>
      <c r="MP62" s="265"/>
      <c r="MQ62" s="265"/>
      <c r="MR62" s="265"/>
      <c r="MS62" s="265"/>
      <c r="MT62" s="265"/>
      <c r="MU62" s="265"/>
      <c r="MV62" s="265"/>
      <c r="MW62" s="265"/>
      <c r="MX62" s="265"/>
      <c r="MY62" s="265"/>
      <c r="MZ62" s="265"/>
      <c r="NA62" s="266"/>
      <c r="NB62" s="265">
        <v>0</v>
      </c>
      <c r="NC62" s="265"/>
      <c r="ND62" s="265"/>
      <c r="NE62" s="265"/>
      <c r="NF62" s="265"/>
      <c r="NG62" s="265"/>
      <c r="NH62" s="265"/>
      <c r="NI62" s="265"/>
      <c r="NJ62" s="265"/>
      <c r="NK62" s="265"/>
      <c r="NL62" s="265"/>
      <c r="NM62" s="265">
        <v>0</v>
      </c>
      <c r="NN62" s="265"/>
      <c r="NO62" s="265"/>
      <c r="NP62" s="265"/>
      <c r="NQ62" s="265"/>
      <c r="NR62" s="265"/>
      <c r="NS62" s="265"/>
      <c r="NT62" s="265"/>
      <c r="NU62" s="265"/>
      <c r="NV62" s="265"/>
      <c r="NW62" s="265"/>
      <c r="NX62" s="265"/>
      <c r="NY62" s="265"/>
      <c r="NZ62" s="265"/>
      <c r="OA62" s="265"/>
      <c r="OB62" s="265">
        <v>0</v>
      </c>
      <c r="OC62" s="265"/>
      <c r="OD62" s="265"/>
      <c r="OE62" s="265"/>
      <c r="OF62" s="265"/>
      <c r="OG62" s="265"/>
      <c r="OH62" s="265"/>
      <c r="OI62" s="265"/>
      <c r="OJ62" s="265"/>
      <c r="OK62" s="265"/>
      <c r="OL62" s="265"/>
      <c r="OM62" s="265">
        <v>0</v>
      </c>
      <c r="ON62" s="265"/>
      <c r="OO62" s="265"/>
      <c r="OP62" s="265"/>
      <c r="OQ62" s="265"/>
      <c r="OR62" s="265"/>
      <c r="OS62" s="265"/>
      <c r="OT62" s="265"/>
      <c r="OU62" s="265"/>
      <c r="OV62" s="265"/>
      <c r="OW62" s="265"/>
      <c r="OX62" s="265"/>
      <c r="OY62" s="265"/>
      <c r="OZ62" s="265"/>
      <c r="PA62" s="266"/>
      <c r="PB62" s="265">
        <v>0</v>
      </c>
      <c r="PC62" s="265"/>
      <c r="PD62" s="265"/>
      <c r="PE62" s="265"/>
      <c r="PF62" s="265"/>
      <c r="PG62" s="265"/>
      <c r="PH62" s="265"/>
      <c r="PI62" s="265"/>
      <c r="PJ62" s="265"/>
      <c r="PK62" s="265"/>
      <c r="PL62" s="265"/>
      <c r="PM62" s="265">
        <v>0</v>
      </c>
      <c r="PN62" s="265"/>
      <c r="PO62" s="265"/>
      <c r="PP62" s="265"/>
      <c r="PQ62" s="265"/>
      <c r="PR62" s="265"/>
      <c r="PS62" s="265"/>
      <c r="PT62" s="265"/>
      <c r="PU62" s="265"/>
      <c r="PV62" s="265"/>
      <c r="PW62" s="265"/>
      <c r="PX62" s="265"/>
      <c r="PY62" s="265"/>
      <c r="PZ62" s="265"/>
      <c r="QA62" s="265"/>
      <c r="QB62" s="265">
        <v>0</v>
      </c>
      <c r="QC62" s="265"/>
      <c r="QD62" s="265"/>
      <c r="QE62" s="265"/>
      <c r="QF62" s="265"/>
      <c r="QG62" s="265"/>
      <c r="QH62" s="265"/>
      <c r="QI62" s="265"/>
      <c r="QJ62" s="265"/>
      <c r="QK62" s="265"/>
      <c r="QL62" s="265"/>
      <c r="QM62" s="265">
        <v>0</v>
      </c>
      <c r="QN62" s="265"/>
      <c r="QO62" s="265"/>
      <c r="QP62" s="265"/>
      <c r="QQ62" s="265"/>
      <c r="QR62" s="265"/>
      <c r="QS62" s="265"/>
      <c r="QT62" s="265"/>
      <c r="QU62" s="265"/>
      <c r="QV62" s="265"/>
      <c r="QW62" s="265"/>
      <c r="QX62" s="265"/>
      <c r="QY62" s="265"/>
      <c r="QZ62" s="265"/>
      <c r="RA62" s="266"/>
      <c r="RB62" s="265">
        <v>0</v>
      </c>
      <c r="RC62" s="265"/>
      <c r="RD62" s="265"/>
      <c r="RE62" s="265"/>
      <c r="RF62" s="265"/>
      <c r="RG62" s="265"/>
      <c r="RH62" s="265"/>
      <c r="RI62" s="265"/>
      <c r="RJ62" s="265"/>
      <c r="RK62" s="265"/>
      <c r="RL62" s="265"/>
      <c r="RM62" s="265">
        <v>0</v>
      </c>
      <c r="RN62" s="265"/>
      <c r="RO62" s="265"/>
      <c r="RP62" s="265"/>
      <c r="RQ62" s="265"/>
      <c r="RR62" s="265"/>
      <c r="RS62" s="265"/>
      <c r="RT62" s="265"/>
      <c r="RU62" s="265"/>
      <c r="RV62" s="265"/>
      <c r="RW62" s="265"/>
      <c r="RX62" s="265"/>
      <c r="RY62" s="265"/>
      <c r="RZ62" s="265"/>
      <c r="SA62" s="265"/>
      <c r="SB62" s="265">
        <v>0</v>
      </c>
      <c r="SC62" s="265"/>
      <c r="SD62" s="265"/>
      <c r="SE62" s="265"/>
      <c r="SF62" s="265"/>
      <c r="SG62" s="265"/>
      <c r="SH62" s="265"/>
      <c r="SI62" s="265"/>
      <c r="SJ62" s="265"/>
      <c r="SK62" s="265"/>
      <c r="SL62" s="265"/>
      <c r="SM62" s="265">
        <v>0</v>
      </c>
      <c r="SN62" s="265"/>
      <c r="SO62" s="265"/>
      <c r="SP62" s="265"/>
      <c r="SQ62" s="265"/>
      <c r="SR62" s="265"/>
      <c r="SS62" s="265"/>
      <c r="ST62" s="265"/>
      <c r="SU62" s="265"/>
      <c r="SV62" s="265"/>
      <c r="SW62" s="265"/>
      <c r="SX62" s="265"/>
      <c r="SY62" s="265"/>
      <c r="SZ62" s="265"/>
      <c r="TA62" s="266"/>
      <c r="TB62" s="265">
        <v>0</v>
      </c>
      <c r="TC62" s="265"/>
      <c r="TD62" s="265"/>
      <c r="TE62" s="265"/>
      <c r="TF62" s="265"/>
      <c r="TG62" s="265"/>
      <c r="TH62" s="265"/>
      <c r="TI62" s="265"/>
      <c r="TJ62" s="265"/>
      <c r="TK62" s="265"/>
      <c r="TL62" s="265"/>
      <c r="TM62" s="265">
        <v>67412</v>
      </c>
      <c r="TN62" s="265"/>
      <c r="TO62" s="265"/>
      <c r="TP62" s="265"/>
      <c r="TQ62" s="265"/>
      <c r="TR62" s="265"/>
      <c r="TS62" s="265"/>
      <c r="TT62" s="265"/>
      <c r="TU62" s="265"/>
      <c r="TV62" s="265"/>
      <c r="TW62" s="265"/>
      <c r="TX62" s="265"/>
      <c r="TY62" s="265"/>
      <c r="TZ62" s="265"/>
      <c r="UA62" s="265"/>
      <c r="UB62" s="265">
        <v>0</v>
      </c>
      <c r="UC62" s="265"/>
      <c r="UD62" s="265"/>
      <c r="UE62" s="265"/>
      <c r="UF62" s="265"/>
      <c r="UG62" s="265"/>
      <c r="UH62" s="265"/>
      <c r="UI62" s="265"/>
      <c r="UJ62" s="265"/>
      <c r="UK62" s="265"/>
      <c r="UL62" s="265"/>
      <c r="UM62" s="265">
        <v>67412</v>
      </c>
      <c r="UN62" s="265"/>
      <c r="UO62" s="265"/>
      <c r="UP62" s="265"/>
      <c r="UQ62" s="265"/>
      <c r="UR62" s="265"/>
      <c r="US62" s="265"/>
      <c r="UT62" s="265"/>
      <c r="UU62" s="265"/>
      <c r="UV62" s="265"/>
      <c r="UW62" s="265"/>
      <c r="UX62" s="265"/>
      <c r="UY62" s="265"/>
      <c r="UZ62" s="265"/>
      <c r="VA62" s="266"/>
      <c r="VB62" s="265">
        <v>0</v>
      </c>
      <c r="VC62" s="265"/>
      <c r="VD62" s="265"/>
      <c r="VE62" s="265"/>
      <c r="VF62" s="265"/>
      <c r="VG62" s="265"/>
      <c r="VH62" s="265"/>
      <c r="VI62" s="265"/>
      <c r="VJ62" s="265"/>
      <c r="VK62" s="265"/>
      <c r="VL62" s="265"/>
      <c r="VM62" s="265">
        <v>0</v>
      </c>
      <c r="VN62" s="265"/>
      <c r="VO62" s="265"/>
      <c r="VP62" s="265"/>
      <c r="VQ62" s="265"/>
      <c r="VR62" s="265"/>
      <c r="VS62" s="265"/>
      <c r="VT62" s="265"/>
      <c r="VU62" s="265"/>
      <c r="VV62" s="265"/>
      <c r="VW62" s="265"/>
      <c r="VX62" s="265"/>
      <c r="VY62" s="265"/>
      <c r="VZ62" s="265"/>
      <c r="WA62" s="265"/>
      <c r="WB62" s="265">
        <v>0</v>
      </c>
      <c r="WC62" s="265"/>
      <c r="WD62" s="265"/>
      <c r="WE62" s="265"/>
      <c r="WF62" s="265"/>
      <c r="WG62" s="265"/>
      <c r="WH62" s="265"/>
      <c r="WI62" s="265"/>
      <c r="WJ62" s="265"/>
      <c r="WK62" s="265"/>
      <c r="WL62" s="265"/>
      <c r="WM62" s="265">
        <v>0</v>
      </c>
      <c r="WN62" s="265"/>
      <c r="WO62" s="265"/>
      <c r="WP62" s="265"/>
      <c r="WQ62" s="265"/>
      <c r="WR62" s="265"/>
      <c r="WS62" s="265"/>
      <c r="WT62" s="265"/>
      <c r="WU62" s="265"/>
      <c r="WV62" s="265"/>
      <c r="WW62" s="265"/>
      <c r="WX62" s="265"/>
      <c r="WY62" s="265"/>
      <c r="WZ62" s="265"/>
      <c r="XA62" s="266"/>
      <c r="XB62" s="265">
        <v>0</v>
      </c>
      <c r="XC62" s="265"/>
      <c r="XD62" s="265"/>
      <c r="XE62" s="265"/>
      <c r="XF62" s="265"/>
      <c r="XG62" s="265"/>
      <c r="XH62" s="265"/>
      <c r="XI62" s="265"/>
      <c r="XJ62" s="265"/>
      <c r="XK62" s="265"/>
      <c r="XL62" s="265"/>
      <c r="XM62" s="265">
        <v>0</v>
      </c>
      <c r="XN62" s="265"/>
      <c r="XO62" s="265"/>
      <c r="XP62" s="265"/>
      <c r="XQ62" s="265"/>
      <c r="XR62" s="265"/>
      <c r="XS62" s="265"/>
      <c r="XT62" s="265"/>
      <c r="XU62" s="265"/>
      <c r="XV62" s="265"/>
      <c r="XW62" s="265"/>
      <c r="XX62" s="265"/>
      <c r="XY62" s="265"/>
      <c r="XZ62" s="265"/>
      <c r="YA62" s="265"/>
      <c r="YB62" s="265">
        <v>0</v>
      </c>
      <c r="YC62" s="265"/>
      <c r="YD62" s="265"/>
      <c r="YE62" s="265"/>
      <c r="YF62" s="265"/>
      <c r="YG62" s="265"/>
      <c r="YH62" s="265"/>
      <c r="YI62" s="265"/>
      <c r="YJ62" s="265"/>
      <c r="YK62" s="265"/>
      <c r="YL62" s="265"/>
      <c r="YM62" s="265">
        <v>0</v>
      </c>
      <c r="YN62" s="265"/>
      <c r="YO62" s="265"/>
      <c r="YP62" s="265"/>
      <c r="YQ62" s="265"/>
      <c r="YR62" s="265"/>
      <c r="YS62" s="265"/>
      <c r="YT62" s="265"/>
      <c r="YU62" s="265"/>
      <c r="YV62" s="265"/>
      <c r="YW62" s="265"/>
      <c r="YX62" s="265"/>
      <c r="YY62" s="265"/>
      <c r="YZ62" s="265"/>
      <c r="ZA62" s="266"/>
      <c r="ZB62" s="265">
        <v>0</v>
      </c>
      <c r="ZC62" s="265"/>
      <c r="ZD62" s="265"/>
      <c r="ZE62" s="265"/>
      <c r="ZF62" s="265"/>
      <c r="ZG62" s="265"/>
      <c r="ZH62" s="265"/>
      <c r="ZI62" s="265"/>
      <c r="ZJ62" s="265"/>
      <c r="ZK62" s="265"/>
      <c r="ZL62" s="265"/>
      <c r="ZM62" s="265">
        <v>0</v>
      </c>
      <c r="ZN62" s="265"/>
      <c r="ZO62" s="265"/>
      <c r="ZP62" s="265"/>
      <c r="ZQ62" s="265"/>
      <c r="ZR62" s="265"/>
      <c r="ZS62" s="265"/>
      <c r="ZT62" s="265"/>
      <c r="ZU62" s="265"/>
      <c r="ZV62" s="265"/>
      <c r="ZW62" s="265"/>
      <c r="ZX62" s="265"/>
      <c r="ZY62" s="265"/>
      <c r="ZZ62" s="265"/>
      <c r="AAA62" s="265"/>
      <c r="AAB62" s="265">
        <v>0</v>
      </c>
      <c r="AAC62" s="265"/>
      <c r="AAD62" s="265"/>
      <c r="AAE62" s="265"/>
      <c r="AAF62" s="265"/>
      <c r="AAG62" s="265"/>
      <c r="AAH62" s="265"/>
      <c r="AAI62" s="265"/>
      <c r="AAJ62" s="265"/>
      <c r="AAK62" s="265"/>
      <c r="AAL62" s="265"/>
      <c r="AAM62" s="265">
        <v>0</v>
      </c>
      <c r="AAN62" s="265"/>
      <c r="AAO62" s="265"/>
      <c r="AAP62" s="265"/>
      <c r="AAQ62" s="265"/>
      <c r="AAR62" s="265"/>
      <c r="AAS62" s="265"/>
      <c r="AAT62" s="265"/>
      <c r="AAU62" s="265"/>
      <c r="AAV62" s="265"/>
      <c r="AAW62" s="265"/>
      <c r="AAX62" s="265"/>
      <c r="AAY62" s="265"/>
      <c r="AAZ62" s="265"/>
      <c r="ABA62" s="266"/>
      <c r="ABB62" s="265">
        <v>83400</v>
      </c>
      <c r="ABC62" s="265"/>
      <c r="ABD62" s="265"/>
      <c r="ABE62" s="265"/>
      <c r="ABF62" s="265"/>
      <c r="ABG62" s="265"/>
      <c r="ABH62" s="265"/>
      <c r="ABI62" s="265"/>
      <c r="ABJ62" s="265"/>
      <c r="ABK62" s="265"/>
      <c r="ABL62" s="265"/>
      <c r="ABM62" s="265">
        <v>83400</v>
      </c>
      <c r="ABN62" s="265"/>
      <c r="ABO62" s="265"/>
      <c r="ABP62" s="265"/>
      <c r="ABQ62" s="265"/>
      <c r="ABR62" s="265"/>
      <c r="ABS62" s="265"/>
      <c r="ABT62" s="265"/>
      <c r="ABU62" s="265"/>
      <c r="ABV62" s="265"/>
      <c r="ABW62" s="265"/>
      <c r="ABX62" s="265"/>
      <c r="ABY62" s="265"/>
      <c r="ABZ62" s="265"/>
      <c r="ACA62" s="265"/>
      <c r="ACB62" s="265">
        <v>83400</v>
      </c>
      <c r="ACC62" s="265"/>
      <c r="ACD62" s="265"/>
      <c r="ACE62" s="265"/>
      <c r="ACF62" s="265"/>
      <c r="ACG62" s="265"/>
      <c r="ACH62" s="265"/>
      <c r="ACI62" s="265"/>
      <c r="ACJ62" s="265"/>
      <c r="ACK62" s="265"/>
      <c r="ACL62" s="265"/>
      <c r="ACM62" s="265">
        <v>83400</v>
      </c>
      <c r="ACN62" s="265"/>
      <c r="ACO62" s="265"/>
      <c r="ACP62" s="265"/>
      <c r="ACQ62" s="265"/>
      <c r="ACR62" s="265"/>
      <c r="ACS62" s="265"/>
      <c r="ACT62" s="265"/>
      <c r="ACU62" s="265"/>
      <c r="ACV62" s="265"/>
      <c r="ACW62" s="265"/>
      <c r="ACX62" s="265"/>
      <c r="ACY62" s="265"/>
      <c r="ACZ62" s="265"/>
      <c r="ADA62" s="266"/>
      <c r="ADB62" s="265">
        <v>0</v>
      </c>
      <c r="ADC62" s="265"/>
      <c r="ADD62" s="265"/>
      <c r="ADE62" s="265"/>
      <c r="ADF62" s="265"/>
      <c r="ADG62" s="265"/>
      <c r="ADH62" s="265"/>
      <c r="ADI62" s="265"/>
      <c r="ADJ62" s="265"/>
      <c r="ADK62" s="265"/>
      <c r="ADL62" s="265"/>
      <c r="ADM62" s="265">
        <v>0</v>
      </c>
      <c r="ADN62" s="265"/>
      <c r="ADO62" s="265"/>
      <c r="ADP62" s="265"/>
      <c r="ADQ62" s="265"/>
      <c r="ADR62" s="265"/>
      <c r="ADS62" s="265"/>
      <c r="ADT62" s="265"/>
      <c r="ADU62" s="265"/>
      <c r="ADV62" s="265"/>
      <c r="ADW62" s="265"/>
      <c r="ADX62" s="265"/>
      <c r="ADY62" s="265"/>
      <c r="ADZ62" s="265"/>
      <c r="AEA62" s="265"/>
      <c r="AEB62" s="265">
        <v>0</v>
      </c>
      <c r="AEC62" s="265"/>
      <c r="AED62" s="265"/>
      <c r="AEE62" s="265"/>
      <c r="AEF62" s="265"/>
      <c r="AEG62" s="265"/>
      <c r="AEH62" s="265"/>
      <c r="AEI62" s="265"/>
      <c r="AEJ62" s="265"/>
      <c r="AEK62" s="265"/>
      <c r="AEL62" s="265"/>
      <c r="AEM62" s="265">
        <v>0</v>
      </c>
      <c r="AEN62" s="265"/>
      <c r="AEO62" s="265"/>
      <c r="AEP62" s="265"/>
      <c r="AEQ62" s="265"/>
      <c r="AER62" s="265"/>
      <c r="AES62" s="265"/>
      <c r="AET62" s="265"/>
      <c r="AEU62" s="265"/>
      <c r="AEV62" s="265"/>
      <c r="AEW62" s="265"/>
      <c r="AEX62" s="265"/>
      <c r="AEY62" s="265"/>
      <c r="AEZ62" s="265"/>
      <c r="AFA62" s="266"/>
      <c r="AFB62" s="265">
        <v>0</v>
      </c>
      <c r="AFC62" s="265"/>
      <c r="AFD62" s="265"/>
      <c r="AFE62" s="265"/>
      <c r="AFF62" s="265"/>
      <c r="AFG62" s="265"/>
      <c r="AFH62" s="265"/>
      <c r="AFI62" s="265"/>
      <c r="AFJ62" s="265"/>
      <c r="AFK62" s="265"/>
      <c r="AFL62" s="265"/>
      <c r="AFM62" s="265">
        <v>0</v>
      </c>
      <c r="AFN62" s="265"/>
      <c r="AFO62" s="265"/>
      <c r="AFP62" s="265"/>
      <c r="AFQ62" s="265"/>
      <c r="AFR62" s="265"/>
      <c r="AFS62" s="265"/>
      <c r="AFT62" s="265"/>
      <c r="AFU62" s="265"/>
      <c r="AFV62" s="265"/>
      <c r="AFW62" s="265"/>
      <c r="AFX62" s="265"/>
      <c r="AFY62" s="265"/>
      <c r="AFZ62" s="265"/>
      <c r="AGA62" s="265"/>
      <c r="AGB62" s="265">
        <v>0</v>
      </c>
      <c r="AGC62" s="265"/>
      <c r="AGD62" s="265"/>
      <c r="AGE62" s="265"/>
      <c r="AGF62" s="265"/>
      <c r="AGG62" s="265"/>
      <c r="AGH62" s="265"/>
      <c r="AGI62" s="265"/>
      <c r="AGJ62" s="265"/>
      <c r="AGK62" s="265"/>
      <c r="AGL62" s="265"/>
      <c r="AGM62" s="265">
        <v>0</v>
      </c>
      <c r="AGN62" s="265"/>
      <c r="AGO62" s="265"/>
      <c r="AGP62" s="265"/>
      <c r="AGQ62" s="265"/>
      <c r="AGR62" s="265"/>
      <c r="AGS62" s="265"/>
      <c r="AGT62" s="265"/>
      <c r="AGU62" s="265"/>
      <c r="AGV62" s="265"/>
      <c r="AGW62" s="265"/>
      <c r="AGX62" s="265"/>
      <c r="AGY62" s="265"/>
      <c r="AGZ62" s="265"/>
      <c r="AHA62" s="266"/>
      <c r="AHB62" s="247">
        <v>10231.1</v>
      </c>
      <c r="AHC62" s="247"/>
      <c r="AHD62" s="247"/>
      <c r="AHE62" s="247"/>
      <c r="AHF62" s="247"/>
      <c r="AHG62" s="247"/>
      <c r="AHH62" s="247"/>
      <c r="AHI62" s="247"/>
      <c r="AHJ62" s="247"/>
      <c r="AHK62" s="247"/>
      <c r="AHL62" s="247"/>
      <c r="AHM62" s="247">
        <v>10231.1</v>
      </c>
      <c r="AHN62" s="247"/>
      <c r="AHO62" s="247"/>
      <c r="AHP62" s="247"/>
      <c r="AHQ62" s="247"/>
      <c r="AHR62" s="247"/>
      <c r="AHS62" s="247"/>
      <c r="AHT62" s="247"/>
      <c r="AHU62" s="247"/>
      <c r="AHV62" s="247"/>
      <c r="AHW62" s="247"/>
      <c r="AHX62" s="247"/>
      <c r="AHY62" s="247"/>
      <c r="AHZ62" s="247"/>
      <c r="AIA62" s="247"/>
      <c r="AIB62" s="247">
        <v>10231.1</v>
      </c>
      <c r="AIC62" s="247"/>
      <c r="AID62" s="247"/>
      <c r="AIE62" s="247"/>
      <c r="AIF62" s="247"/>
      <c r="AIG62" s="247"/>
      <c r="AIH62" s="247"/>
      <c r="AII62" s="247"/>
      <c r="AIJ62" s="247"/>
      <c r="AIK62" s="247"/>
      <c r="AIL62" s="247"/>
      <c r="AIM62" s="247">
        <v>10231.1</v>
      </c>
      <c r="AIN62" s="247"/>
      <c r="AIO62" s="247"/>
      <c r="AIP62" s="247"/>
      <c r="AIQ62" s="247"/>
      <c r="AIR62" s="247"/>
      <c r="AIS62" s="247"/>
      <c r="AIT62" s="247"/>
      <c r="AIU62" s="247"/>
      <c r="AIV62" s="247"/>
      <c r="AIW62" s="247"/>
      <c r="AIX62" s="247"/>
      <c r="AIY62" s="247"/>
      <c r="AIZ62" s="247"/>
      <c r="AJA62" s="248"/>
      <c r="AJB62" s="265">
        <v>0</v>
      </c>
      <c r="AJC62" s="265"/>
      <c r="AJD62" s="265"/>
      <c r="AJE62" s="265"/>
      <c r="AJF62" s="265"/>
      <c r="AJG62" s="265"/>
      <c r="AJH62" s="265"/>
      <c r="AJI62" s="265"/>
      <c r="AJJ62" s="265"/>
      <c r="AJK62" s="265"/>
      <c r="AJL62" s="265"/>
      <c r="AJM62" s="265">
        <v>0</v>
      </c>
      <c r="AJN62" s="265"/>
      <c r="AJO62" s="265"/>
      <c r="AJP62" s="265"/>
      <c r="AJQ62" s="265"/>
      <c r="AJR62" s="265"/>
      <c r="AJS62" s="265"/>
      <c r="AJT62" s="265"/>
      <c r="AJU62" s="265"/>
      <c r="AJV62" s="265"/>
      <c r="AJW62" s="265"/>
      <c r="AJX62" s="265"/>
      <c r="AJY62" s="265"/>
      <c r="AJZ62" s="265"/>
      <c r="AKA62" s="265"/>
      <c r="AKB62" s="265">
        <v>0</v>
      </c>
      <c r="AKC62" s="265"/>
      <c r="AKD62" s="265"/>
      <c r="AKE62" s="265"/>
      <c r="AKF62" s="265"/>
      <c r="AKG62" s="265"/>
      <c r="AKH62" s="265"/>
      <c r="AKI62" s="265"/>
      <c r="AKJ62" s="265"/>
      <c r="AKK62" s="265"/>
      <c r="AKL62" s="265"/>
      <c r="AKM62" s="265">
        <v>0</v>
      </c>
      <c r="AKN62" s="265"/>
      <c r="AKO62" s="265"/>
      <c r="AKP62" s="265"/>
      <c r="AKQ62" s="265"/>
      <c r="AKR62" s="265"/>
      <c r="AKS62" s="265"/>
      <c r="AKT62" s="265"/>
      <c r="AKU62" s="265"/>
      <c r="AKV62" s="265"/>
      <c r="AKW62" s="265"/>
      <c r="AKX62" s="265"/>
      <c r="AKY62" s="265"/>
      <c r="AKZ62" s="265"/>
      <c r="ALA62" s="266"/>
      <c r="ALB62" s="265">
        <v>0</v>
      </c>
      <c r="ALC62" s="265"/>
      <c r="ALD62" s="265"/>
      <c r="ALE62" s="265"/>
      <c r="ALF62" s="265"/>
      <c r="ALG62" s="265"/>
      <c r="ALH62" s="265"/>
      <c r="ALI62" s="265"/>
      <c r="ALJ62" s="265"/>
      <c r="ALK62" s="265"/>
      <c r="ALL62" s="265"/>
      <c r="ALM62" s="265">
        <v>0</v>
      </c>
      <c r="ALN62" s="265"/>
      <c r="ALO62" s="265"/>
      <c r="ALP62" s="265"/>
      <c r="ALQ62" s="265"/>
      <c r="ALR62" s="265"/>
      <c r="ALS62" s="265"/>
      <c r="ALT62" s="265"/>
      <c r="ALU62" s="265"/>
      <c r="ALV62" s="265"/>
      <c r="ALW62" s="265"/>
      <c r="ALX62" s="265"/>
      <c r="ALY62" s="265"/>
      <c r="ALZ62" s="265"/>
      <c r="AMA62" s="265"/>
      <c r="AMB62" s="265">
        <v>0</v>
      </c>
      <c r="AMC62" s="265"/>
      <c r="AMD62" s="265"/>
      <c r="AME62" s="265"/>
      <c r="AMF62" s="265"/>
      <c r="AMG62" s="265"/>
      <c r="AMH62" s="265"/>
      <c r="AMI62" s="265"/>
      <c r="AMJ62" s="265"/>
      <c r="AMK62" s="265"/>
      <c r="AML62" s="265"/>
      <c r="AMM62" s="265">
        <v>0</v>
      </c>
      <c r="AMN62" s="265"/>
      <c r="AMO62" s="265"/>
      <c r="AMP62" s="265"/>
      <c r="AMQ62" s="265"/>
      <c r="AMR62" s="265"/>
      <c r="AMS62" s="265"/>
      <c r="AMT62" s="265"/>
      <c r="AMU62" s="265"/>
      <c r="AMV62" s="265"/>
      <c r="AMW62" s="265"/>
      <c r="AMX62" s="265"/>
      <c r="AMY62" s="265"/>
      <c r="AMZ62" s="265"/>
      <c r="ANA62" s="266"/>
      <c r="ANB62" s="265">
        <v>0</v>
      </c>
      <c r="ANC62" s="265"/>
      <c r="AND62" s="265"/>
      <c r="ANE62" s="265"/>
      <c r="ANF62" s="265"/>
      <c r="ANG62" s="265"/>
      <c r="ANH62" s="265"/>
      <c r="ANI62" s="265"/>
      <c r="ANJ62" s="265"/>
      <c r="ANK62" s="265"/>
      <c r="ANL62" s="265"/>
      <c r="ANM62" s="265">
        <v>0</v>
      </c>
      <c r="ANN62" s="265"/>
      <c r="ANO62" s="265"/>
      <c r="ANP62" s="265"/>
      <c r="ANQ62" s="265"/>
      <c r="ANR62" s="265"/>
      <c r="ANS62" s="265"/>
      <c r="ANT62" s="265"/>
      <c r="ANU62" s="265"/>
      <c r="ANV62" s="265"/>
      <c r="ANW62" s="265"/>
      <c r="ANX62" s="265"/>
      <c r="ANY62" s="265"/>
      <c r="ANZ62" s="265"/>
      <c r="AOA62" s="265"/>
      <c r="AOB62" s="265">
        <v>0</v>
      </c>
      <c r="AOC62" s="265"/>
      <c r="AOD62" s="265"/>
      <c r="AOE62" s="265"/>
      <c r="AOF62" s="265"/>
      <c r="AOG62" s="265"/>
      <c r="AOH62" s="265"/>
      <c r="AOI62" s="265"/>
      <c r="AOJ62" s="265"/>
      <c r="AOK62" s="265"/>
      <c r="AOL62" s="265"/>
      <c r="AOM62" s="265">
        <v>0</v>
      </c>
      <c r="AON62" s="265"/>
      <c r="AOO62" s="265"/>
      <c r="AOP62" s="265"/>
      <c r="AOQ62" s="265"/>
      <c r="AOR62" s="265"/>
      <c r="AOS62" s="265"/>
      <c r="AOT62" s="265"/>
      <c r="AOU62" s="265"/>
      <c r="AOV62" s="265"/>
      <c r="AOW62" s="265"/>
      <c r="AOX62" s="265"/>
      <c r="AOY62" s="265"/>
      <c r="AOZ62" s="265"/>
      <c r="APA62" s="266"/>
      <c r="APB62" s="265">
        <v>0</v>
      </c>
      <c r="APC62" s="265"/>
      <c r="APD62" s="265"/>
      <c r="APE62" s="265"/>
      <c r="APF62" s="265"/>
      <c r="APG62" s="265"/>
      <c r="APH62" s="265"/>
      <c r="API62" s="265"/>
      <c r="APJ62" s="265"/>
      <c r="APK62" s="265"/>
      <c r="APL62" s="265"/>
      <c r="APM62" s="265">
        <v>0</v>
      </c>
      <c r="APN62" s="265"/>
      <c r="APO62" s="265"/>
      <c r="APP62" s="265"/>
      <c r="APQ62" s="265"/>
      <c r="APR62" s="265"/>
      <c r="APS62" s="265"/>
      <c r="APT62" s="265"/>
      <c r="APU62" s="265"/>
      <c r="APV62" s="265"/>
      <c r="APW62" s="265"/>
      <c r="APX62" s="265"/>
      <c r="APY62" s="265"/>
      <c r="APZ62" s="265"/>
      <c r="AQA62" s="265"/>
      <c r="AQB62" s="265">
        <v>0</v>
      </c>
      <c r="AQC62" s="265"/>
      <c r="AQD62" s="265"/>
      <c r="AQE62" s="265"/>
      <c r="AQF62" s="265"/>
      <c r="AQG62" s="265"/>
      <c r="AQH62" s="265"/>
      <c r="AQI62" s="265"/>
      <c r="AQJ62" s="265"/>
      <c r="AQK62" s="265"/>
      <c r="AQL62" s="265"/>
      <c r="AQM62" s="265">
        <v>0</v>
      </c>
      <c r="AQN62" s="265"/>
      <c r="AQO62" s="265"/>
      <c r="AQP62" s="265"/>
      <c r="AQQ62" s="265"/>
      <c r="AQR62" s="265"/>
      <c r="AQS62" s="265"/>
      <c r="AQT62" s="265"/>
      <c r="AQU62" s="265"/>
      <c r="AQV62" s="265"/>
      <c r="AQW62" s="265"/>
      <c r="AQX62" s="265"/>
      <c r="AQY62" s="265"/>
      <c r="AQZ62" s="265"/>
      <c r="ARA62" s="266"/>
      <c r="ARB62" s="265">
        <v>0</v>
      </c>
      <c r="ARC62" s="265"/>
      <c r="ARD62" s="265"/>
      <c r="ARE62" s="265"/>
      <c r="ARF62" s="265"/>
      <c r="ARG62" s="265"/>
      <c r="ARH62" s="265"/>
      <c r="ARI62" s="265"/>
      <c r="ARJ62" s="265"/>
      <c r="ARK62" s="265"/>
      <c r="ARL62" s="265"/>
      <c r="ARM62" s="265">
        <v>43474</v>
      </c>
      <c r="ARN62" s="265"/>
      <c r="ARO62" s="265"/>
      <c r="ARP62" s="265"/>
      <c r="ARQ62" s="265"/>
      <c r="ARR62" s="265"/>
      <c r="ARS62" s="265"/>
      <c r="ART62" s="265"/>
      <c r="ARU62" s="265"/>
      <c r="ARV62" s="265"/>
      <c r="ARW62" s="265"/>
      <c r="ARX62" s="265"/>
      <c r="ARY62" s="265"/>
      <c r="ARZ62" s="265"/>
      <c r="ASA62" s="265"/>
      <c r="ASB62" s="265">
        <v>0</v>
      </c>
      <c r="ASC62" s="265"/>
      <c r="ASD62" s="265"/>
      <c r="ASE62" s="265"/>
      <c r="ASF62" s="265"/>
      <c r="ASG62" s="265"/>
      <c r="ASH62" s="265"/>
      <c r="ASI62" s="265"/>
      <c r="ASJ62" s="265"/>
      <c r="ASK62" s="265"/>
      <c r="ASL62" s="265"/>
      <c r="ASM62" s="265">
        <v>43474</v>
      </c>
      <c r="ASN62" s="265"/>
      <c r="ASO62" s="265"/>
      <c r="ASP62" s="265"/>
      <c r="ASQ62" s="265"/>
      <c r="ASR62" s="265"/>
      <c r="ASS62" s="265"/>
      <c r="AST62" s="265"/>
      <c r="ASU62" s="265"/>
      <c r="ASV62" s="265"/>
      <c r="ASW62" s="265"/>
      <c r="ASX62" s="265"/>
      <c r="ASY62" s="265"/>
      <c r="ASZ62" s="265"/>
      <c r="ATA62" s="266"/>
      <c r="ATB62" s="265">
        <v>0</v>
      </c>
      <c r="ATC62" s="265"/>
      <c r="ATD62" s="265"/>
      <c r="ATE62" s="265"/>
      <c r="ATF62" s="265"/>
      <c r="ATG62" s="265"/>
      <c r="ATH62" s="265"/>
      <c r="ATI62" s="265"/>
      <c r="ATJ62" s="265"/>
      <c r="ATK62" s="265"/>
      <c r="ATL62" s="265"/>
      <c r="ATM62" s="265">
        <v>0</v>
      </c>
      <c r="ATN62" s="265"/>
      <c r="ATO62" s="265"/>
      <c r="ATP62" s="265"/>
      <c r="ATQ62" s="265"/>
      <c r="ATR62" s="265"/>
      <c r="ATS62" s="265"/>
      <c r="ATT62" s="265"/>
      <c r="ATU62" s="265"/>
      <c r="ATV62" s="265"/>
      <c r="ATW62" s="265"/>
      <c r="ATX62" s="265"/>
      <c r="ATY62" s="265"/>
      <c r="ATZ62" s="265"/>
      <c r="AUA62" s="265"/>
      <c r="AUB62" s="265">
        <v>0</v>
      </c>
      <c r="AUC62" s="265"/>
      <c r="AUD62" s="265"/>
      <c r="AUE62" s="265"/>
      <c r="AUF62" s="265"/>
      <c r="AUG62" s="265"/>
      <c r="AUH62" s="265"/>
      <c r="AUI62" s="265"/>
      <c r="AUJ62" s="265"/>
      <c r="AUK62" s="265"/>
      <c r="AUL62" s="265"/>
      <c r="AUM62" s="265">
        <v>0</v>
      </c>
      <c r="AUN62" s="265"/>
      <c r="AUO62" s="265"/>
      <c r="AUP62" s="265"/>
      <c r="AUQ62" s="265"/>
      <c r="AUR62" s="265"/>
      <c r="AUS62" s="265"/>
      <c r="AUT62" s="265"/>
      <c r="AUU62" s="265"/>
      <c r="AUV62" s="265"/>
      <c r="AUW62" s="265"/>
      <c r="AUX62" s="265"/>
      <c r="AUY62" s="265"/>
      <c r="AUZ62" s="265"/>
      <c r="AVA62" s="266"/>
      <c r="AVB62" s="265">
        <v>0</v>
      </c>
      <c r="AVC62" s="265"/>
      <c r="AVD62" s="265"/>
      <c r="AVE62" s="265"/>
      <c r="AVF62" s="265"/>
      <c r="AVG62" s="265"/>
      <c r="AVH62" s="265"/>
      <c r="AVI62" s="265"/>
      <c r="AVJ62" s="265"/>
      <c r="AVK62" s="265"/>
      <c r="AVL62" s="265"/>
      <c r="AVM62" s="265">
        <v>0</v>
      </c>
      <c r="AVN62" s="265"/>
      <c r="AVO62" s="265"/>
      <c r="AVP62" s="265"/>
      <c r="AVQ62" s="265"/>
      <c r="AVR62" s="265"/>
      <c r="AVS62" s="265"/>
      <c r="AVT62" s="265"/>
      <c r="AVU62" s="265"/>
      <c r="AVV62" s="265"/>
      <c r="AVW62" s="265"/>
      <c r="AVX62" s="265"/>
      <c r="AVY62" s="265"/>
      <c r="AVZ62" s="265"/>
      <c r="AWA62" s="265"/>
      <c r="AWB62" s="265">
        <v>0</v>
      </c>
      <c r="AWC62" s="265"/>
      <c r="AWD62" s="265"/>
      <c r="AWE62" s="265"/>
      <c r="AWF62" s="265"/>
      <c r="AWG62" s="265"/>
      <c r="AWH62" s="265"/>
      <c r="AWI62" s="265"/>
      <c r="AWJ62" s="265"/>
      <c r="AWK62" s="265"/>
      <c r="AWL62" s="265"/>
      <c r="AWM62" s="265">
        <v>0</v>
      </c>
      <c r="AWN62" s="265"/>
      <c r="AWO62" s="265"/>
      <c r="AWP62" s="265"/>
      <c r="AWQ62" s="265"/>
      <c r="AWR62" s="265"/>
      <c r="AWS62" s="265"/>
      <c r="AWT62" s="265"/>
      <c r="AWU62" s="265"/>
      <c r="AWV62" s="265"/>
      <c r="AWW62" s="265"/>
      <c r="AWX62" s="265"/>
      <c r="AWY62" s="265"/>
      <c r="AWZ62" s="265"/>
      <c r="AXA62" s="266"/>
      <c r="AXB62" s="265">
        <v>0</v>
      </c>
      <c r="AXC62" s="265"/>
      <c r="AXD62" s="265"/>
      <c r="AXE62" s="265"/>
      <c r="AXF62" s="265"/>
      <c r="AXG62" s="265"/>
      <c r="AXH62" s="265"/>
      <c r="AXI62" s="265"/>
      <c r="AXJ62" s="265"/>
      <c r="AXK62" s="265"/>
      <c r="AXL62" s="265"/>
      <c r="AXM62" s="265">
        <v>0</v>
      </c>
      <c r="AXN62" s="265"/>
      <c r="AXO62" s="265"/>
      <c r="AXP62" s="265"/>
      <c r="AXQ62" s="265"/>
      <c r="AXR62" s="265"/>
      <c r="AXS62" s="265"/>
      <c r="AXT62" s="265"/>
      <c r="AXU62" s="265"/>
      <c r="AXV62" s="265"/>
      <c r="AXW62" s="265"/>
      <c r="AXX62" s="265"/>
      <c r="AXY62" s="265"/>
      <c r="AXZ62" s="265"/>
      <c r="AYA62" s="265"/>
      <c r="AYB62" s="265">
        <v>0</v>
      </c>
      <c r="AYC62" s="265"/>
      <c r="AYD62" s="265"/>
      <c r="AYE62" s="265"/>
      <c r="AYF62" s="265"/>
      <c r="AYG62" s="265"/>
      <c r="AYH62" s="265"/>
      <c r="AYI62" s="265"/>
      <c r="AYJ62" s="265"/>
      <c r="AYK62" s="265"/>
      <c r="AYL62" s="265"/>
      <c r="AYM62" s="265">
        <v>0</v>
      </c>
      <c r="AYN62" s="265"/>
      <c r="AYO62" s="265"/>
      <c r="AYP62" s="265"/>
      <c r="AYQ62" s="265"/>
      <c r="AYR62" s="265"/>
      <c r="AYS62" s="265"/>
      <c r="AYT62" s="265"/>
      <c r="AYU62" s="265"/>
      <c r="AYV62" s="265"/>
      <c r="AYW62" s="265"/>
      <c r="AYX62" s="265"/>
      <c r="AYY62" s="265"/>
      <c r="AYZ62" s="265"/>
      <c r="AZA62" s="266"/>
      <c r="AZB62" s="265">
        <v>0</v>
      </c>
      <c r="AZC62" s="265"/>
      <c r="AZD62" s="265"/>
      <c r="AZE62" s="265"/>
      <c r="AZF62" s="265"/>
      <c r="AZG62" s="265"/>
      <c r="AZH62" s="265"/>
      <c r="AZI62" s="265"/>
      <c r="AZJ62" s="265"/>
      <c r="AZK62" s="265"/>
      <c r="AZL62" s="265"/>
      <c r="AZM62" s="265">
        <v>0</v>
      </c>
      <c r="AZN62" s="265"/>
      <c r="AZO62" s="265"/>
      <c r="AZP62" s="265"/>
      <c r="AZQ62" s="265"/>
      <c r="AZR62" s="265"/>
      <c r="AZS62" s="265"/>
      <c r="AZT62" s="265"/>
      <c r="AZU62" s="265"/>
      <c r="AZV62" s="265"/>
      <c r="AZW62" s="265"/>
      <c r="AZX62" s="265"/>
      <c r="AZY62" s="265"/>
      <c r="AZZ62" s="265"/>
      <c r="BAA62" s="265"/>
      <c r="BAB62" s="265">
        <v>0</v>
      </c>
      <c r="BAC62" s="265"/>
      <c r="BAD62" s="265"/>
      <c r="BAE62" s="265"/>
      <c r="BAF62" s="265"/>
      <c r="BAG62" s="265"/>
      <c r="BAH62" s="265"/>
      <c r="BAI62" s="265"/>
      <c r="BAJ62" s="265"/>
      <c r="BAK62" s="265"/>
      <c r="BAL62" s="265"/>
      <c r="BAM62" s="265">
        <v>0</v>
      </c>
      <c r="BAN62" s="265"/>
      <c r="BAO62" s="265"/>
      <c r="BAP62" s="265"/>
      <c r="BAQ62" s="265"/>
      <c r="BAR62" s="265"/>
      <c r="BAS62" s="265"/>
      <c r="BAT62" s="265"/>
      <c r="BAU62" s="265"/>
      <c r="BAV62" s="265"/>
      <c r="BAW62" s="265"/>
      <c r="BAX62" s="265"/>
      <c r="BAY62" s="265"/>
      <c r="BAZ62" s="265"/>
      <c r="BBA62" s="266"/>
      <c r="BBB62" s="265">
        <v>0</v>
      </c>
      <c r="BBC62" s="265"/>
      <c r="BBD62" s="265"/>
      <c r="BBE62" s="265"/>
      <c r="BBF62" s="265"/>
      <c r="BBG62" s="265"/>
      <c r="BBH62" s="265"/>
      <c r="BBI62" s="265"/>
      <c r="BBJ62" s="265"/>
      <c r="BBK62" s="265"/>
      <c r="BBL62" s="265"/>
      <c r="BBM62" s="265">
        <v>70121.08</v>
      </c>
      <c r="BBN62" s="265"/>
      <c r="BBO62" s="265"/>
      <c r="BBP62" s="265"/>
      <c r="BBQ62" s="265"/>
      <c r="BBR62" s="265"/>
      <c r="BBS62" s="265"/>
      <c r="BBT62" s="265"/>
      <c r="BBU62" s="265"/>
      <c r="BBV62" s="265"/>
      <c r="BBW62" s="265"/>
      <c r="BBX62" s="265"/>
      <c r="BBY62" s="265"/>
      <c r="BBZ62" s="265"/>
      <c r="BCA62" s="265"/>
      <c r="BCB62" s="265">
        <v>0</v>
      </c>
      <c r="BCC62" s="265"/>
      <c r="BCD62" s="265"/>
      <c r="BCE62" s="265"/>
      <c r="BCF62" s="265"/>
      <c r="BCG62" s="265"/>
      <c r="BCH62" s="265"/>
      <c r="BCI62" s="265"/>
      <c r="BCJ62" s="265"/>
      <c r="BCK62" s="265"/>
      <c r="BCL62" s="265"/>
      <c r="BCM62" s="265">
        <v>70121.08</v>
      </c>
      <c r="BCN62" s="265"/>
      <c r="BCO62" s="265"/>
      <c r="BCP62" s="265"/>
      <c r="BCQ62" s="265"/>
      <c r="BCR62" s="265"/>
      <c r="BCS62" s="265"/>
      <c r="BCT62" s="265"/>
      <c r="BCU62" s="265"/>
      <c r="BCV62" s="265"/>
      <c r="BCW62" s="265"/>
      <c r="BCX62" s="265"/>
      <c r="BCY62" s="265"/>
      <c r="BCZ62" s="265"/>
      <c r="BDA62" s="266"/>
      <c r="BDB62" s="265">
        <v>0</v>
      </c>
      <c r="BDC62" s="265"/>
      <c r="BDD62" s="265"/>
      <c r="BDE62" s="265"/>
      <c r="BDF62" s="265"/>
      <c r="BDG62" s="265"/>
      <c r="BDH62" s="265"/>
      <c r="BDI62" s="265"/>
      <c r="BDJ62" s="265"/>
      <c r="BDK62" s="265"/>
      <c r="BDL62" s="265"/>
      <c r="BDM62" s="265">
        <v>0</v>
      </c>
      <c r="BDN62" s="265"/>
      <c r="BDO62" s="265"/>
      <c r="BDP62" s="265"/>
      <c r="BDQ62" s="265"/>
      <c r="BDR62" s="265"/>
      <c r="BDS62" s="265"/>
      <c r="BDT62" s="265"/>
      <c r="BDU62" s="265"/>
      <c r="BDV62" s="265"/>
      <c r="BDW62" s="265"/>
      <c r="BDX62" s="265"/>
      <c r="BDY62" s="265"/>
      <c r="BDZ62" s="265"/>
      <c r="BEA62" s="265"/>
      <c r="BEB62" s="265">
        <v>0</v>
      </c>
      <c r="BEC62" s="265"/>
      <c r="BED62" s="265"/>
      <c r="BEE62" s="265"/>
      <c r="BEF62" s="265"/>
      <c r="BEG62" s="265"/>
      <c r="BEH62" s="265"/>
      <c r="BEI62" s="265"/>
      <c r="BEJ62" s="265"/>
      <c r="BEK62" s="265"/>
      <c r="BEL62" s="265"/>
      <c r="BEM62" s="265">
        <v>0</v>
      </c>
      <c r="BEN62" s="265"/>
      <c r="BEO62" s="265"/>
      <c r="BEP62" s="265"/>
      <c r="BEQ62" s="265"/>
      <c r="BER62" s="265"/>
      <c r="BES62" s="265"/>
      <c r="BET62" s="265"/>
      <c r="BEU62" s="265"/>
      <c r="BEV62" s="265"/>
      <c r="BEW62" s="265"/>
      <c r="BEX62" s="265"/>
      <c r="BEY62" s="265"/>
      <c r="BEZ62" s="265"/>
      <c r="BFA62" s="266"/>
      <c r="BFB62" s="265">
        <v>0</v>
      </c>
      <c r="BFC62" s="265"/>
      <c r="BFD62" s="265"/>
      <c r="BFE62" s="265"/>
      <c r="BFF62" s="265"/>
      <c r="BFG62" s="265"/>
      <c r="BFH62" s="265"/>
      <c r="BFI62" s="265"/>
      <c r="BFJ62" s="265"/>
      <c r="BFK62" s="265"/>
      <c r="BFL62" s="265"/>
      <c r="BFM62" s="265">
        <v>0</v>
      </c>
      <c r="BFN62" s="265"/>
      <c r="BFO62" s="265"/>
      <c r="BFP62" s="265"/>
      <c r="BFQ62" s="265"/>
      <c r="BFR62" s="265"/>
      <c r="BFS62" s="265"/>
      <c r="BFT62" s="265"/>
      <c r="BFU62" s="265"/>
      <c r="BFV62" s="265"/>
      <c r="BFW62" s="265"/>
      <c r="BFX62" s="265"/>
      <c r="BFY62" s="265"/>
      <c r="BFZ62" s="265"/>
      <c r="BGA62" s="265"/>
      <c r="BGB62" s="265">
        <v>0</v>
      </c>
      <c r="BGC62" s="265"/>
      <c r="BGD62" s="265"/>
      <c r="BGE62" s="265"/>
      <c r="BGF62" s="265"/>
      <c r="BGG62" s="265"/>
      <c r="BGH62" s="265"/>
      <c r="BGI62" s="265"/>
      <c r="BGJ62" s="265"/>
      <c r="BGK62" s="265"/>
      <c r="BGL62" s="265"/>
      <c r="BGM62" s="265">
        <v>0</v>
      </c>
      <c r="BGN62" s="265"/>
      <c r="BGO62" s="265"/>
      <c r="BGP62" s="265"/>
      <c r="BGQ62" s="265"/>
      <c r="BGR62" s="265"/>
      <c r="BGS62" s="265"/>
      <c r="BGT62" s="265"/>
      <c r="BGU62" s="265"/>
      <c r="BGV62" s="265"/>
      <c r="BGW62" s="265"/>
      <c r="BGX62" s="265"/>
      <c r="BGY62" s="265"/>
      <c r="BGZ62" s="265"/>
      <c r="BHA62" s="266"/>
      <c r="BHB62" s="247">
        <v>49970.26</v>
      </c>
      <c r="BHC62" s="247"/>
      <c r="BHD62" s="247"/>
      <c r="BHE62" s="247"/>
      <c r="BHF62" s="247"/>
      <c r="BHG62" s="247"/>
      <c r="BHH62" s="247"/>
      <c r="BHI62" s="247"/>
      <c r="BHJ62" s="247"/>
      <c r="BHK62" s="247"/>
      <c r="BHL62" s="247"/>
      <c r="BHM62" s="247">
        <v>49970.26</v>
      </c>
      <c r="BHN62" s="247"/>
      <c r="BHO62" s="247"/>
      <c r="BHP62" s="247"/>
      <c r="BHQ62" s="247"/>
      <c r="BHR62" s="247"/>
      <c r="BHS62" s="247"/>
      <c r="BHT62" s="247"/>
      <c r="BHU62" s="247"/>
      <c r="BHV62" s="247"/>
      <c r="BHW62" s="247"/>
      <c r="BHX62" s="247"/>
      <c r="BHY62" s="247"/>
      <c r="BHZ62" s="247"/>
      <c r="BIA62" s="247"/>
      <c r="BIB62" s="247">
        <v>49970.26</v>
      </c>
      <c r="BIC62" s="247"/>
      <c r="BID62" s="247"/>
      <c r="BIE62" s="247"/>
      <c r="BIF62" s="247"/>
      <c r="BIG62" s="247"/>
      <c r="BIH62" s="247"/>
      <c r="BII62" s="247"/>
      <c r="BIJ62" s="247"/>
      <c r="BIK62" s="247"/>
      <c r="BIL62" s="247"/>
      <c r="BIM62" s="247">
        <v>49970.26</v>
      </c>
      <c r="BIN62" s="247"/>
      <c r="BIO62" s="247"/>
      <c r="BIP62" s="247"/>
      <c r="BIQ62" s="247"/>
      <c r="BIR62" s="247"/>
      <c r="BIS62" s="247"/>
      <c r="BIT62" s="247"/>
      <c r="BIU62" s="247"/>
      <c r="BIV62" s="247"/>
      <c r="BIW62" s="247"/>
      <c r="BIX62" s="247"/>
      <c r="BIY62" s="247"/>
      <c r="BIZ62" s="247"/>
      <c r="BJA62" s="248"/>
      <c r="BJB62" s="265">
        <v>0</v>
      </c>
      <c r="BJC62" s="265"/>
      <c r="BJD62" s="265"/>
      <c r="BJE62" s="265"/>
      <c r="BJF62" s="265"/>
      <c r="BJG62" s="265"/>
      <c r="BJH62" s="265"/>
      <c r="BJI62" s="265"/>
      <c r="BJJ62" s="265"/>
      <c r="BJK62" s="265"/>
      <c r="BJL62" s="265"/>
      <c r="BJM62" s="265">
        <v>0</v>
      </c>
      <c r="BJN62" s="265"/>
      <c r="BJO62" s="265"/>
      <c r="BJP62" s="265"/>
      <c r="BJQ62" s="265"/>
      <c r="BJR62" s="265"/>
      <c r="BJS62" s="265"/>
      <c r="BJT62" s="265"/>
      <c r="BJU62" s="265"/>
      <c r="BJV62" s="265"/>
      <c r="BJW62" s="265"/>
      <c r="BJX62" s="265"/>
      <c r="BJY62" s="265"/>
      <c r="BJZ62" s="265"/>
      <c r="BKA62" s="265"/>
      <c r="BKB62" s="265">
        <v>0</v>
      </c>
      <c r="BKC62" s="265"/>
      <c r="BKD62" s="265"/>
      <c r="BKE62" s="265"/>
      <c r="BKF62" s="265"/>
      <c r="BKG62" s="265"/>
      <c r="BKH62" s="265"/>
      <c r="BKI62" s="265"/>
      <c r="BKJ62" s="265"/>
      <c r="BKK62" s="265"/>
      <c r="BKL62" s="265"/>
      <c r="BKM62" s="265">
        <v>0</v>
      </c>
      <c r="BKN62" s="265"/>
      <c r="BKO62" s="265"/>
      <c r="BKP62" s="265"/>
      <c r="BKQ62" s="265"/>
      <c r="BKR62" s="265"/>
      <c r="BKS62" s="265"/>
      <c r="BKT62" s="265"/>
      <c r="BKU62" s="265"/>
      <c r="BKV62" s="265"/>
      <c r="BKW62" s="265"/>
      <c r="BKX62" s="265"/>
      <c r="BKY62" s="265"/>
      <c r="BKZ62" s="265"/>
      <c r="BLA62" s="266"/>
      <c r="BLB62" s="265">
        <v>0</v>
      </c>
      <c r="BLC62" s="265"/>
      <c r="BLD62" s="265"/>
      <c r="BLE62" s="265"/>
      <c r="BLF62" s="265"/>
      <c r="BLG62" s="265"/>
      <c r="BLH62" s="265"/>
      <c r="BLI62" s="265"/>
      <c r="BLJ62" s="265"/>
      <c r="BLK62" s="265"/>
      <c r="BLL62" s="265"/>
      <c r="BLM62" s="265">
        <v>0</v>
      </c>
      <c r="BLN62" s="265"/>
      <c r="BLO62" s="265"/>
      <c r="BLP62" s="265"/>
      <c r="BLQ62" s="265"/>
      <c r="BLR62" s="265"/>
      <c r="BLS62" s="265"/>
      <c r="BLT62" s="265"/>
      <c r="BLU62" s="265"/>
      <c r="BLV62" s="265"/>
      <c r="BLW62" s="265"/>
      <c r="BLX62" s="265"/>
      <c r="BLY62" s="265"/>
      <c r="BLZ62" s="265"/>
      <c r="BMA62" s="265"/>
      <c r="BMB62" s="265">
        <v>0</v>
      </c>
      <c r="BMC62" s="265"/>
      <c r="BMD62" s="265"/>
      <c r="BME62" s="265"/>
      <c r="BMF62" s="265"/>
      <c r="BMG62" s="265"/>
      <c r="BMH62" s="265"/>
      <c r="BMI62" s="265"/>
      <c r="BMJ62" s="265"/>
      <c r="BMK62" s="265"/>
      <c r="BML62" s="265"/>
      <c r="BMM62" s="265">
        <v>0</v>
      </c>
      <c r="BMN62" s="265"/>
      <c r="BMO62" s="265"/>
      <c r="BMP62" s="265"/>
      <c r="BMQ62" s="265"/>
      <c r="BMR62" s="265"/>
      <c r="BMS62" s="265"/>
      <c r="BMT62" s="265"/>
      <c r="BMU62" s="265"/>
      <c r="BMV62" s="265"/>
      <c r="BMW62" s="265"/>
      <c r="BMX62" s="265"/>
      <c r="BMY62" s="265"/>
      <c r="BMZ62" s="265"/>
      <c r="BNA62" s="266"/>
      <c r="BNB62" s="31"/>
      <c r="BNC62" s="31"/>
      <c r="BND62" s="31"/>
      <c r="BNE62" s="31"/>
      <c r="BNF62" s="31"/>
      <c r="BNG62" s="31"/>
      <c r="BNH62" s="31"/>
      <c r="BNI62" s="31"/>
      <c r="BNJ62" s="31"/>
      <c r="BNK62" s="31"/>
      <c r="BNL62" s="31"/>
      <c r="BNM62" s="31"/>
      <c r="BNN62" s="31"/>
      <c r="BNO62" s="31"/>
      <c r="BNP62" s="31"/>
      <c r="BNQ62" s="31"/>
      <c r="BNR62" s="31"/>
      <c r="BNS62" s="31"/>
      <c r="BNT62" s="31"/>
      <c r="BNU62" s="31"/>
      <c r="BNV62" s="31"/>
      <c r="BNW62" s="31"/>
      <c r="BNX62" s="31"/>
      <c r="BNY62" s="31"/>
      <c r="BNZ62" s="31"/>
      <c r="BOA62" s="31"/>
      <c r="BOB62" s="31"/>
      <c r="BOC62" s="31"/>
      <c r="BOD62" s="31"/>
      <c r="BOE62" s="31"/>
      <c r="BOF62" s="31"/>
      <c r="BOG62" s="31"/>
      <c r="BOH62" s="31"/>
      <c r="BOI62" s="31"/>
      <c r="BOJ62" s="31"/>
      <c r="BOK62" s="31"/>
      <c r="BOL62" s="31"/>
      <c r="BOM62" s="31"/>
      <c r="BON62" s="31"/>
      <c r="BOO62" s="31"/>
      <c r="BOP62" s="31"/>
      <c r="BOQ62" s="31"/>
      <c r="BOR62" s="31"/>
      <c r="BOS62" s="31"/>
      <c r="BOT62" s="31"/>
      <c r="BOU62" s="31"/>
      <c r="BOV62" s="31"/>
      <c r="BOW62" s="31"/>
      <c r="BOX62" s="31"/>
      <c r="BOY62" s="31"/>
      <c r="BOZ62" s="31"/>
      <c r="BPA62" s="31"/>
    </row>
    <row r="63" spans="1:1769" s="21" customFormat="1" ht="11.25" customHeight="1">
      <c r="A63" s="28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30"/>
      <c r="AT63" s="30"/>
      <c r="AU63" s="30"/>
      <c r="AV63" s="30"/>
      <c r="AW63" s="30"/>
      <c r="AX63" s="30"/>
      <c r="AY63" s="30"/>
      <c r="AZ63" s="30"/>
      <c r="BA63" s="30"/>
      <c r="BB63" s="274"/>
      <c r="BC63" s="274"/>
      <c r="BD63" s="274"/>
      <c r="BE63" s="274"/>
      <c r="BF63" s="274"/>
      <c r="BG63" s="274"/>
      <c r="BH63" s="274"/>
      <c r="BI63" s="274"/>
      <c r="BJ63" s="274"/>
      <c r="BK63" s="274"/>
      <c r="BL63" s="274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BNB63" s="45"/>
      <c r="BNC63" s="45"/>
      <c r="BND63" s="45"/>
      <c r="BNE63" s="45"/>
      <c r="BNF63" s="45"/>
      <c r="BNG63" s="45"/>
      <c r="BNH63" s="45"/>
      <c r="BNI63" s="45"/>
      <c r="BNJ63" s="45"/>
      <c r="BNK63" s="45"/>
      <c r="BNL63" s="45"/>
      <c r="BNM63" s="45"/>
      <c r="BNN63" s="45"/>
      <c r="BNO63" s="45"/>
      <c r="BNP63" s="45"/>
      <c r="BNQ63" s="45"/>
      <c r="BNR63" s="45"/>
      <c r="BNS63" s="45"/>
      <c r="BNT63" s="45"/>
      <c r="BNU63" s="45"/>
      <c r="BNV63" s="45"/>
      <c r="BNW63" s="45"/>
      <c r="BNX63" s="45"/>
      <c r="BNY63" s="45"/>
      <c r="BNZ63" s="45"/>
      <c r="BOA63" s="45"/>
      <c r="BOB63" s="45"/>
      <c r="BOC63" s="45"/>
      <c r="BOD63" s="45"/>
      <c r="BOE63" s="45"/>
      <c r="BOF63" s="45"/>
      <c r="BOG63" s="45"/>
      <c r="BOH63" s="45"/>
      <c r="BOI63" s="45"/>
      <c r="BOJ63" s="45"/>
      <c r="BOK63" s="45"/>
      <c r="BOL63" s="45"/>
      <c r="BOM63" s="45"/>
      <c r="BON63" s="45"/>
      <c r="BOO63" s="45"/>
      <c r="BOP63" s="45"/>
      <c r="BOQ63" s="45"/>
      <c r="BOR63" s="45"/>
      <c r="BOS63" s="45"/>
      <c r="BOT63" s="45"/>
      <c r="BOU63" s="45"/>
      <c r="BOV63" s="45"/>
      <c r="BOW63" s="45"/>
      <c r="BOX63" s="45"/>
      <c r="BOY63" s="45"/>
      <c r="BOZ63" s="45"/>
      <c r="BPA63" s="45"/>
    </row>
    <row r="64" spans="1:1769" s="51" customFormat="1" ht="11.25">
      <c r="B64" s="51" t="s">
        <v>79</v>
      </c>
      <c r="BNB64" s="53"/>
      <c r="BNC64" s="53"/>
      <c r="BND64" s="53"/>
      <c r="BNE64" s="53"/>
      <c r="BNF64" s="53"/>
      <c r="BNG64" s="53"/>
      <c r="BNH64" s="53"/>
      <c r="BNI64" s="53"/>
      <c r="BNJ64" s="53"/>
      <c r="BNK64" s="53"/>
      <c r="BNL64" s="53"/>
      <c r="BNM64" s="53"/>
      <c r="BNN64" s="53"/>
      <c r="BNO64" s="53"/>
      <c r="BNP64" s="53"/>
      <c r="BNQ64" s="53"/>
      <c r="BNR64" s="53"/>
      <c r="BNS64" s="53"/>
      <c r="BNT64" s="53"/>
      <c r="BNU64" s="53"/>
      <c r="BNV64" s="53"/>
      <c r="BNW64" s="53"/>
      <c r="BNX64" s="53"/>
      <c r="BNY64" s="53"/>
      <c r="BNZ64" s="53"/>
      <c r="BOA64" s="53"/>
      <c r="BOB64" s="53"/>
      <c r="BOC64" s="53"/>
      <c r="BOD64" s="53"/>
      <c r="BOE64" s="53"/>
      <c r="BOF64" s="53"/>
      <c r="BOG64" s="53"/>
      <c r="BOH64" s="53"/>
      <c r="BOI64" s="53"/>
      <c r="BOJ64" s="53"/>
      <c r="BOK64" s="53"/>
      <c r="BOL64" s="53"/>
      <c r="BOM64" s="53"/>
      <c r="BON64" s="53"/>
      <c r="BOO64" s="53"/>
      <c r="BOP64" s="53"/>
      <c r="BOQ64" s="53"/>
      <c r="BOR64" s="53"/>
      <c r="BOS64" s="53"/>
      <c r="BOT64" s="53"/>
      <c r="BOU64" s="53"/>
      <c r="BOV64" s="53"/>
      <c r="BOW64" s="53"/>
      <c r="BOX64" s="53"/>
      <c r="BOY64" s="53"/>
      <c r="BOZ64" s="53"/>
      <c r="BPA64" s="53"/>
    </row>
    <row r="65" spans="1:106 1718:1769" s="51" customFormat="1" ht="11.25">
      <c r="B65" s="51" t="s">
        <v>80</v>
      </c>
      <c r="AC65" s="273" t="s">
        <v>140</v>
      </c>
      <c r="AD65" s="273"/>
      <c r="AE65" s="273"/>
      <c r="AF65" s="273"/>
      <c r="AG65" s="273"/>
      <c r="AH65" s="273"/>
      <c r="AI65" s="273"/>
      <c r="AJ65" s="273"/>
      <c r="AK65" s="273"/>
      <c r="AL65" s="273"/>
      <c r="AM65" s="273"/>
      <c r="AN65" s="273"/>
      <c r="AO65" s="273"/>
      <c r="AP65" s="273"/>
      <c r="AQ65" s="273"/>
      <c r="AR65" s="273"/>
      <c r="AS65" s="273"/>
      <c r="AT65" s="273"/>
      <c r="AU65" s="273"/>
      <c r="AV65" s="273"/>
      <c r="AW65" s="23"/>
      <c r="AX65" s="23"/>
      <c r="AY65" s="23"/>
      <c r="AZ65" s="23"/>
      <c r="BA65" s="23"/>
      <c r="BB65" s="23"/>
      <c r="BC65" s="23"/>
      <c r="BD65" s="23"/>
      <c r="BF65" s="273"/>
      <c r="BG65" s="273"/>
      <c r="BH65" s="273"/>
      <c r="BI65" s="273"/>
      <c r="BJ65" s="273"/>
      <c r="BK65" s="273"/>
      <c r="BL65" s="273"/>
      <c r="BM65" s="273"/>
      <c r="BN65" s="273"/>
      <c r="BO65" s="273"/>
      <c r="BP65" s="273"/>
      <c r="BQ65" s="273"/>
      <c r="BR65" s="273"/>
      <c r="BS65" s="273"/>
      <c r="BT65" s="273"/>
      <c r="BU65" s="273"/>
      <c r="BV65" s="273"/>
      <c r="BW65" s="273"/>
      <c r="BY65" s="23"/>
      <c r="BZ65" s="23"/>
      <c r="CA65" s="23"/>
      <c r="CB65" s="23"/>
      <c r="CC65" s="23"/>
      <c r="CD65" s="23"/>
      <c r="CE65" s="23"/>
      <c r="CF65" s="23"/>
      <c r="CG65" s="273" t="s">
        <v>141</v>
      </c>
      <c r="CH65" s="273"/>
      <c r="CI65" s="273"/>
      <c r="CJ65" s="273"/>
      <c r="CK65" s="273"/>
      <c r="CL65" s="273"/>
      <c r="CM65" s="273"/>
      <c r="CN65" s="273"/>
      <c r="CO65" s="273"/>
      <c r="CP65" s="273"/>
      <c r="CQ65" s="273"/>
      <c r="CR65" s="273"/>
      <c r="CS65" s="273"/>
      <c r="CT65" s="273"/>
      <c r="CU65" s="273"/>
      <c r="CV65" s="273"/>
      <c r="CW65" s="273"/>
      <c r="CX65" s="273"/>
      <c r="CY65" s="273"/>
      <c r="CZ65" s="273"/>
      <c r="BNB65" s="53"/>
      <c r="BNC65" s="53"/>
      <c r="BND65" s="53"/>
      <c r="BNE65" s="53"/>
      <c r="BNF65" s="53"/>
      <c r="BNG65" s="53"/>
      <c r="BNH65" s="53"/>
      <c r="BNI65" s="53"/>
      <c r="BNJ65" s="53"/>
      <c r="BNK65" s="53"/>
      <c r="BNL65" s="53"/>
      <c r="BNM65" s="53"/>
      <c r="BNN65" s="53"/>
      <c r="BNO65" s="53"/>
      <c r="BNP65" s="53"/>
      <c r="BNQ65" s="53"/>
      <c r="BNR65" s="53"/>
      <c r="BNS65" s="53"/>
      <c r="BNT65" s="53"/>
      <c r="BNU65" s="53"/>
      <c r="BNV65" s="53"/>
      <c r="BNW65" s="53"/>
      <c r="BNX65" s="53"/>
      <c r="BNY65" s="53"/>
      <c r="BNZ65" s="53"/>
      <c r="BOA65" s="53"/>
      <c r="BOB65" s="53"/>
      <c r="BOC65" s="53"/>
      <c r="BOD65" s="53"/>
      <c r="BOE65" s="53"/>
      <c r="BOF65" s="53"/>
      <c r="BOG65" s="53"/>
      <c r="BOH65" s="53"/>
      <c r="BOI65" s="53"/>
      <c r="BOJ65" s="53"/>
      <c r="BOK65" s="53"/>
      <c r="BOL65" s="53"/>
      <c r="BOM65" s="53"/>
      <c r="BON65" s="53"/>
      <c r="BOO65" s="53"/>
      <c r="BOP65" s="53"/>
      <c r="BOQ65" s="53"/>
      <c r="BOR65" s="53"/>
      <c r="BOS65" s="53"/>
      <c r="BOT65" s="53"/>
      <c r="BOU65" s="53"/>
      <c r="BOV65" s="53"/>
      <c r="BOW65" s="53"/>
      <c r="BOX65" s="53"/>
      <c r="BOY65" s="53"/>
      <c r="BOZ65" s="53"/>
      <c r="BPA65" s="53"/>
    </row>
    <row r="66" spans="1:106 1718:1769" s="25" customFormat="1" ht="10.5">
      <c r="AC66" s="272" t="s">
        <v>81</v>
      </c>
      <c r="AD66" s="272"/>
      <c r="AE66" s="272"/>
      <c r="AF66" s="272"/>
      <c r="AG66" s="272"/>
      <c r="AH66" s="272"/>
      <c r="AI66" s="272"/>
      <c r="AJ66" s="272"/>
      <c r="AK66" s="272"/>
      <c r="AL66" s="272"/>
      <c r="AM66" s="272"/>
      <c r="AN66" s="272"/>
      <c r="AO66" s="272"/>
      <c r="AP66" s="272"/>
      <c r="AQ66" s="272"/>
      <c r="AR66" s="272"/>
      <c r="AS66" s="272"/>
      <c r="AT66" s="272"/>
      <c r="AU66" s="272"/>
      <c r="AV66" s="272"/>
      <c r="AW66" s="49"/>
      <c r="AX66" s="49"/>
      <c r="AY66" s="49"/>
      <c r="AZ66" s="49"/>
      <c r="BA66" s="49"/>
      <c r="BB66" s="49"/>
      <c r="BC66" s="49"/>
      <c r="BD66" s="49"/>
      <c r="BF66" s="272" t="s">
        <v>82</v>
      </c>
      <c r="BG66" s="272"/>
      <c r="BH66" s="272"/>
      <c r="BI66" s="272"/>
      <c r="BJ66" s="272"/>
      <c r="BK66" s="272"/>
      <c r="BL66" s="272"/>
      <c r="BM66" s="272"/>
      <c r="BN66" s="272"/>
      <c r="BO66" s="272"/>
      <c r="BP66" s="272"/>
      <c r="BQ66" s="272"/>
      <c r="BR66" s="272"/>
      <c r="BS66" s="272"/>
      <c r="BT66" s="272"/>
      <c r="BU66" s="272"/>
      <c r="BV66" s="272"/>
      <c r="BW66" s="272"/>
      <c r="BY66" s="49"/>
      <c r="BZ66" s="49"/>
      <c r="CA66" s="49"/>
      <c r="CB66" s="49"/>
      <c r="CC66" s="49"/>
      <c r="CD66" s="49"/>
      <c r="CE66" s="49"/>
      <c r="CF66" s="49"/>
      <c r="CG66" s="272" t="s">
        <v>83</v>
      </c>
      <c r="CH66" s="272"/>
      <c r="CI66" s="272"/>
      <c r="CJ66" s="272"/>
      <c r="CK66" s="272"/>
      <c r="CL66" s="272"/>
      <c r="CM66" s="272"/>
      <c r="CN66" s="272"/>
      <c r="CO66" s="272"/>
      <c r="CP66" s="272"/>
      <c r="CQ66" s="272"/>
      <c r="CR66" s="272"/>
      <c r="CS66" s="272"/>
      <c r="CT66" s="272"/>
      <c r="CU66" s="272"/>
      <c r="CV66" s="272"/>
      <c r="CW66" s="272"/>
      <c r="CX66" s="272"/>
      <c r="CY66" s="272"/>
      <c r="CZ66" s="272"/>
      <c r="BNB66" s="35"/>
      <c r="BNC66" s="35"/>
      <c r="BND66" s="35"/>
      <c r="BNE66" s="35"/>
      <c r="BNF66" s="35"/>
      <c r="BNG66" s="35"/>
      <c r="BNH66" s="35"/>
      <c r="BNI66" s="35"/>
      <c r="BNJ66" s="35"/>
      <c r="BNK66" s="35"/>
      <c r="BNL66" s="35"/>
      <c r="BNM66" s="35"/>
      <c r="BNN66" s="35"/>
      <c r="BNO66" s="35"/>
      <c r="BNP66" s="35"/>
      <c r="BNQ66" s="35"/>
      <c r="BNR66" s="35"/>
      <c r="BNS66" s="35"/>
      <c r="BNT66" s="35"/>
      <c r="BNU66" s="35"/>
      <c r="BNV66" s="35"/>
      <c r="BNW66" s="35"/>
      <c r="BNX66" s="35"/>
      <c r="BNY66" s="35"/>
      <c r="BNZ66" s="35"/>
      <c r="BOA66" s="35"/>
      <c r="BOB66" s="35"/>
      <c r="BOC66" s="35"/>
      <c r="BOD66" s="35"/>
      <c r="BOE66" s="35"/>
      <c r="BOF66" s="35"/>
      <c r="BOG66" s="35"/>
      <c r="BOH66" s="35"/>
      <c r="BOI66" s="35"/>
      <c r="BOJ66" s="35"/>
      <c r="BOK66" s="35"/>
      <c r="BOL66" s="35"/>
      <c r="BOM66" s="35"/>
      <c r="BON66" s="35"/>
      <c r="BOO66" s="35"/>
      <c r="BOP66" s="35"/>
      <c r="BOQ66" s="35"/>
      <c r="BOR66" s="35"/>
      <c r="BOS66" s="35"/>
      <c r="BOT66" s="35"/>
      <c r="BOU66" s="35"/>
      <c r="BOV66" s="35"/>
      <c r="BOW66" s="35"/>
      <c r="BOX66" s="35"/>
      <c r="BOY66" s="35"/>
      <c r="BOZ66" s="35"/>
      <c r="BPA66" s="35"/>
    </row>
    <row r="67" spans="1:106 1718:1769" s="51" customFormat="1" ht="11.25">
      <c r="BNB67" s="53"/>
      <c r="BNC67" s="53"/>
      <c r="BND67" s="53"/>
      <c r="BNE67" s="53"/>
      <c r="BNF67" s="53"/>
      <c r="BNG67" s="53"/>
      <c r="BNH67" s="53"/>
      <c r="BNI67" s="53"/>
      <c r="BNJ67" s="53"/>
      <c r="BNK67" s="53"/>
      <c r="BNL67" s="53"/>
      <c r="BNM67" s="53"/>
      <c r="BNN67" s="53"/>
      <c r="BNO67" s="53"/>
      <c r="BNP67" s="53"/>
      <c r="BNQ67" s="53"/>
      <c r="BNR67" s="53"/>
      <c r="BNS67" s="53"/>
      <c r="BNT67" s="53"/>
      <c r="BNU67" s="53"/>
      <c r="BNV67" s="53"/>
      <c r="BNW67" s="53"/>
      <c r="BNX67" s="53"/>
      <c r="BNY67" s="53"/>
      <c r="BNZ67" s="53"/>
      <c r="BOA67" s="53"/>
      <c r="BOB67" s="53"/>
      <c r="BOC67" s="53"/>
      <c r="BOD67" s="53"/>
      <c r="BOE67" s="53"/>
      <c r="BOF67" s="53"/>
      <c r="BOG67" s="53"/>
      <c r="BOH67" s="53"/>
      <c r="BOI67" s="53"/>
      <c r="BOJ67" s="53"/>
      <c r="BOK67" s="53"/>
      <c r="BOL67" s="53"/>
      <c r="BOM67" s="53"/>
      <c r="BON67" s="53"/>
      <c r="BOO67" s="53"/>
      <c r="BOP67" s="53"/>
      <c r="BOQ67" s="53"/>
      <c r="BOR67" s="53"/>
      <c r="BOS67" s="53"/>
      <c r="BOT67" s="53"/>
      <c r="BOU67" s="53"/>
      <c r="BOV67" s="53"/>
      <c r="BOW67" s="53"/>
      <c r="BOX67" s="53"/>
      <c r="BOY67" s="53"/>
      <c r="BOZ67" s="53"/>
      <c r="BPA67" s="53"/>
    </row>
    <row r="68" spans="1:106 1718:1769" s="51" customFormat="1" ht="11.25">
      <c r="B68" s="51" t="s">
        <v>84</v>
      </c>
      <c r="AC68" s="273" t="s">
        <v>142</v>
      </c>
      <c r="AD68" s="273"/>
      <c r="AE68" s="273"/>
      <c r="AF68" s="273"/>
      <c r="AG68" s="273"/>
      <c r="AH68" s="273"/>
      <c r="AI68" s="273"/>
      <c r="AJ68" s="273"/>
      <c r="AK68" s="273"/>
      <c r="AL68" s="273"/>
      <c r="AM68" s="273"/>
      <c r="AN68" s="273"/>
      <c r="AO68" s="273"/>
      <c r="AP68" s="273"/>
      <c r="AQ68" s="273"/>
      <c r="AR68" s="273"/>
      <c r="AS68" s="273"/>
      <c r="AT68" s="273"/>
      <c r="AU68" s="273"/>
      <c r="AV68" s="273"/>
      <c r="AW68" s="23"/>
      <c r="AX68" s="23"/>
      <c r="AY68" s="23"/>
      <c r="AZ68" s="23"/>
      <c r="BA68" s="23"/>
      <c r="BB68" s="23"/>
      <c r="BC68" s="23"/>
      <c r="BD68" s="23"/>
      <c r="BE68" s="273" t="s">
        <v>143</v>
      </c>
      <c r="BF68" s="273"/>
      <c r="BG68" s="273"/>
      <c r="BH68" s="273"/>
      <c r="BI68" s="273"/>
      <c r="BJ68" s="273"/>
      <c r="BK68" s="273"/>
      <c r="BL68" s="273"/>
      <c r="BM68" s="273"/>
      <c r="BN68" s="273"/>
      <c r="BO68" s="273"/>
      <c r="BP68" s="273"/>
      <c r="BQ68" s="273"/>
      <c r="BR68" s="273"/>
      <c r="BS68" s="273"/>
      <c r="BT68" s="273"/>
      <c r="BU68" s="273"/>
      <c r="BV68" s="273"/>
      <c r="BW68" s="273"/>
      <c r="BX68" s="273"/>
      <c r="BY68" s="23"/>
      <c r="BZ68" s="23"/>
      <c r="CA68" s="23"/>
      <c r="CB68" s="23"/>
      <c r="CC68" s="23"/>
      <c r="CD68" s="23"/>
      <c r="CE68" s="23"/>
      <c r="CF68" s="23"/>
      <c r="CG68" s="174" t="s">
        <v>144</v>
      </c>
      <c r="CH68" s="174"/>
      <c r="CI68" s="174"/>
      <c r="CJ68" s="174"/>
      <c r="CK68" s="174"/>
      <c r="CL68" s="174"/>
      <c r="CM68" s="174"/>
      <c r="CN68" s="174"/>
      <c r="CO68" s="174"/>
      <c r="CP68" s="174"/>
      <c r="CQ68" s="174"/>
      <c r="CR68" s="174"/>
      <c r="CS68" s="174"/>
      <c r="CT68" s="174"/>
      <c r="CU68" s="174"/>
      <c r="CV68" s="174"/>
      <c r="CW68" s="174"/>
      <c r="CX68" s="174"/>
      <c r="CY68" s="174"/>
      <c r="CZ68" s="174"/>
      <c r="BNB68" s="53"/>
      <c r="BNC68" s="53"/>
      <c r="BND68" s="53"/>
      <c r="BNE68" s="53"/>
      <c r="BNF68" s="53"/>
      <c r="BNG68" s="53"/>
      <c r="BNH68" s="53"/>
      <c r="BNI68" s="53"/>
      <c r="BNJ68" s="53"/>
      <c r="BNK68" s="53"/>
      <c r="BNL68" s="53"/>
      <c r="BNM68" s="53"/>
      <c r="BNN68" s="53"/>
      <c r="BNO68" s="53"/>
      <c r="BNP68" s="53"/>
      <c r="BNQ68" s="53"/>
      <c r="BNR68" s="53"/>
      <c r="BNS68" s="53"/>
      <c r="BNT68" s="53"/>
      <c r="BNU68" s="53"/>
      <c r="BNV68" s="53"/>
      <c r="BNW68" s="53"/>
      <c r="BNX68" s="53"/>
      <c r="BNY68" s="53"/>
      <c r="BNZ68" s="53"/>
      <c r="BOA68" s="53"/>
      <c r="BOB68" s="53"/>
      <c r="BOC68" s="53"/>
      <c r="BOD68" s="53"/>
      <c r="BOE68" s="53"/>
      <c r="BOF68" s="53"/>
      <c r="BOG68" s="53"/>
      <c r="BOH68" s="53"/>
      <c r="BOI68" s="53"/>
      <c r="BOJ68" s="53"/>
      <c r="BOK68" s="53"/>
      <c r="BOL68" s="53"/>
      <c r="BOM68" s="53"/>
      <c r="BON68" s="53"/>
      <c r="BOO68" s="53"/>
      <c r="BOP68" s="53"/>
      <c r="BOQ68" s="53"/>
      <c r="BOR68" s="53"/>
      <c r="BOS68" s="53"/>
      <c r="BOT68" s="53"/>
      <c r="BOU68" s="53"/>
      <c r="BOV68" s="53"/>
      <c r="BOW68" s="53"/>
      <c r="BOX68" s="53"/>
      <c r="BOY68" s="53"/>
      <c r="BOZ68" s="53"/>
      <c r="BPA68" s="53"/>
    </row>
    <row r="69" spans="1:106 1718:1769" s="25" customFormat="1" ht="10.5">
      <c r="AC69" s="272" t="s">
        <v>81</v>
      </c>
      <c r="AD69" s="272"/>
      <c r="AE69" s="272"/>
      <c r="AF69" s="272"/>
      <c r="AG69" s="272"/>
      <c r="AH69" s="272"/>
      <c r="AI69" s="272"/>
      <c r="AJ69" s="272"/>
      <c r="AK69" s="272"/>
      <c r="AL69" s="272"/>
      <c r="AM69" s="272"/>
      <c r="AN69" s="272"/>
      <c r="AO69" s="272"/>
      <c r="AP69" s="272"/>
      <c r="AQ69" s="272"/>
      <c r="AR69" s="272"/>
      <c r="AS69" s="272"/>
      <c r="AT69" s="272"/>
      <c r="AU69" s="272"/>
      <c r="AV69" s="272"/>
      <c r="AW69" s="49"/>
      <c r="AX69" s="49"/>
      <c r="AY69" s="49"/>
      <c r="AZ69" s="49"/>
      <c r="BA69" s="49"/>
      <c r="BB69" s="49"/>
      <c r="BC69" s="49"/>
      <c r="BD69" s="49"/>
      <c r="BE69" s="272" t="s">
        <v>85</v>
      </c>
      <c r="BF69" s="272"/>
      <c r="BG69" s="272"/>
      <c r="BH69" s="272"/>
      <c r="BI69" s="272"/>
      <c r="BJ69" s="272"/>
      <c r="BK69" s="272"/>
      <c r="BL69" s="272"/>
      <c r="BM69" s="272"/>
      <c r="BN69" s="272"/>
      <c r="BO69" s="272"/>
      <c r="BP69" s="272"/>
      <c r="BQ69" s="272"/>
      <c r="BR69" s="272"/>
      <c r="BS69" s="272"/>
      <c r="BT69" s="272"/>
      <c r="BU69" s="272"/>
      <c r="BV69" s="272"/>
      <c r="BW69" s="272"/>
      <c r="BX69" s="272"/>
      <c r="BY69" s="49"/>
      <c r="BZ69" s="49"/>
      <c r="CA69" s="49"/>
      <c r="CB69" s="49"/>
      <c r="CC69" s="49"/>
      <c r="CD69" s="49"/>
      <c r="CE69" s="49"/>
      <c r="CF69" s="49"/>
      <c r="CG69" s="272" t="s">
        <v>86</v>
      </c>
      <c r="CH69" s="272"/>
      <c r="CI69" s="272"/>
      <c r="CJ69" s="272"/>
      <c r="CK69" s="272"/>
      <c r="CL69" s="272"/>
      <c r="CM69" s="272"/>
      <c r="CN69" s="272"/>
      <c r="CO69" s="272"/>
      <c r="CP69" s="272"/>
      <c r="CQ69" s="272"/>
      <c r="CR69" s="272"/>
      <c r="CS69" s="272"/>
      <c r="CT69" s="272"/>
      <c r="CU69" s="272"/>
      <c r="CV69" s="272"/>
      <c r="CW69" s="272"/>
      <c r="CX69" s="272"/>
      <c r="CY69" s="272"/>
      <c r="CZ69" s="272"/>
      <c r="BNB69" s="35"/>
      <c r="BNC69" s="35"/>
      <c r="BND69" s="35"/>
      <c r="BNE69" s="35"/>
      <c r="BNF69" s="35"/>
      <c r="BNG69" s="35"/>
      <c r="BNH69" s="35"/>
      <c r="BNI69" s="35"/>
      <c r="BNJ69" s="35"/>
      <c r="BNK69" s="35"/>
      <c r="BNL69" s="35"/>
      <c r="BNM69" s="35"/>
      <c r="BNN69" s="35"/>
      <c r="BNO69" s="35"/>
      <c r="BNP69" s="35"/>
      <c r="BNQ69" s="35"/>
      <c r="BNR69" s="35"/>
      <c r="BNS69" s="35"/>
      <c r="BNT69" s="35"/>
      <c r="BNU69" s="35"/>
      <c r="BNV69" s="35"/>
      <c r="BNW69" s="35"/>
      <c r="BNX69" s="35"/>
      <c r="BNY69" s="35"/>
      <c r="BNZ69" s="35"/>
      <c r="BOA69" s="35"/>
      <c r="BOB69" s="35"/>
      <c r="BOC69" s="35"/>
      <c r="BOD69" s="35"/>
      <c r="BOE69" s="35"/>
      <c r="BOF69" s="35"/>
      <c r="BOG69" s="35"/>
      <c r="BOH69" s="35"/>
      <c r="BOI69" s="35"/>
      <c r="BOJ69" s="35"/>
      <c r="BOK69" s="35"/>
      <c r="BOL69" s="35"/>
      <c r="BOM69" s="35"/>
      <c r="BON69" s="35"/>
      <c r="BOO69" s="35"/>
      <c r="BOP69" s="35"/>
      <c r="BOQ69" s="35"/>
      <c r="BOR69" s="35"/>
      <c r="BOS69" s="35"/>
      <c r="BOT69" s="35"/>
      <c r="BOU69" s="35"/>
      <c r="BOV69" s="35"/>
      <c r="BOW69" s="35"/>
      <c r="BOX69" s="35"/>
      <c r="BOY69" s="35"/>
      <c r="BOZ69" s="35"/>
      <c r="BPA69" s="35"/>
    </row>
    <row r="70" spans="1:106 1718:1769" s="51" customFormat="1" ht="11.25">
      <c r="BNB70" s="53"/>
      <c r="BNC70" s="53"/>
      <c r="BND70" s="53"/>
      <c r="BNE70" s="53"/>
      <c r="BNF70" s="53"/>
      <c r="BNG70" s="53"/>
      <c r="BNH70" s="53"/>
      <c r="BNI70" s="53"/>
      <c r="BNJ70" s="53"/>
      <c r="BNK70" s="53"/>
      <c r="BNL70" s="53"/>
      <c r="BNM70" s="53"/>
      <c r="BNN70" s="53"/>
      <c r="BNO70" s="53"/>
      <c r="BNP70" s="53"/>
      <c r="BNQ70" s="53"/>
      <c r="BNR70" s="53"/>
      <c r="BNS70" s="53"/>
      <c r="BNT70" s="53"/>
      <c r="BNU70" s="53"/>
      <c r="BNV70" s="53"/>
      <c r="BNW70" s="53"/>
      <c r="BNX70" s="53"/>
      <c r="BNY70" s="53"/>
      <c r="BNZ70" s="53"/>
      <c r="BOA70" s="53"/>
      <c r="BOB70" s="53"/>
      <c r="BOC70" s="53"/>
      <c r="BOD70" s="53"/>
      <c r="BOE70" s="53"/>
      <c r="BOF70" s="53"/>
      <c r="BOG70" s="53"/>
      <c r="BOH70" s="53"/>
      <c r="BOI70" s="53"/>
      <c r="BOJ70" s="53"/>
      <c r="BOK70" s="53"/>
      <c r="BOL70" s="53"/>
      <c r="BOM70" s="53"/>
      <c r="BON70" s="53"/>
      <c r="BOO70" s="53"/>
      <c r="BOP70" s="53"/>
      <c r="BOQ70" s="53"/>
      <c r="BOR70" s="53"/>
      <c r="BOS70" s="53"/>
      <c r="BOT70" s="53"/>
      <c r="BOU70" s="53"/>
      <c r="BOV70" s="53"/>
      <c r="BOW70" s="53"/>
      <c r="BOX70" s="53"/>
      <c r="BOY70" s="53"/>
      <c r="BOZ70" s="53"/>
      <c r="BPA70" s="53"/>
    </row>
    <row r="71" spans="1:106 1718:1769" s="51" customFormat="1" ht="11.25">
      <c r="BNB71" s="53"/>
      <c r="BNC71" s="53"/>
      <c r="BND71" s="53"/>
      <c r="BNE71" s="53"/>
      <c r="BNF71" s="53"/>
      <c r="BNG71" s="53"/>
      <c r="BNH71" s="53"/>
      <c r="BNI71" s="53"/>
      <c r="BNJ71" s="53"/>
      <c r="BNK71" s="53"/>
      <c r="BNL71" s="53"/>
      <c r="BNM71" s="53"/>
      <c r="BNN71" s="53"/>
      <c r="BNO71" s="53"/>
      <c r="BNP71" s="53"/>
      <c r="BNQ71" s="53"/>
      <c r="BNR71" s="53"/>
      <c r="BNS71" s="53"/>
      <c r="BNT71" s="53"/>
      <c r="BNU71" s="53"/>
      <c r="BNV71" s="53"/>
      <c r="BNW71" s="53"/>
      <c r="BNX71" s="53"/>
      <c r="BNY71" s="53"/>
      <c r="BNZ71" s="53"/>
      <c r="BOA71" s="53"/>
      <c r="BOB71" s="53"/>
      <c r="BOC71" s="53"/>
      <c r="BOD71" s="53"/>
      <c r="BOE71" s="53"/>
      <c r="BOF71" s="53"/>
      <c r="BOG71" s="53"/>
      <c r="BOH71" s="53"/>
      <c r="BOI71" s="53"/>
      <c r="BOJ71" s="53"/>
      <c r="BOK71" s="53"/>
      <c r="BOL71" s="53"/>
      <c r="BOM71" s="53"/>
      <c r="BON71" s="53"/>
      <c r="BOO71" s="53"/>
      <c r="BOP71" s="53"/>
      <c r="BOQ71" s="53"/>
      <c r="BOR71" s="53"/>
      <c r="BOS71" s="53"/>
      <c r="BOT71" s="53"/>
      <c r="BOU71" s="53"/>
      <c r="BOV71" s="53"/>
      <c r="BOW71" s="53"/>
      <c r="BOX71" s="53"/>
      <c r="BOY71" s="53"/>
      <c r="BOZ71" s="53"/>
      <c r="BPA71" s="53"/>
    </row>
    <row r="72" spans="1:106 1718:1769" s="24" customFormat="1" ht="11.25">
      <c r="A72" s="175" t="s">
        <v>87</v>
      </c>
      <c r="B72" s="175"/>
      <c r="C72" s="174" t="s">
        <v>101</v>
      </c>
      <c r="D72" s="174"/>
      <c r="E72" s="174"/>
      <c r="F72" s="160" t="s">
        <v>87</v>
      </c>
      <c r="G72" s="160"/>
      <c r="H72" s="174" t="s">
        <v>146</v>
      </c>
      <c r="I72" s="174"/>
      <c r="J72" s="174"/>
      <c r="K72" s="174"/>
      <c r="L72" s="174"/>
      <c r="M72" s="174"/>
      <c r="N72" s="174"/>
      <c r="O72" s="174"/>
      <c r="P72" s="174"/>
      <c r="Q72" s="174"/>
      <c r="R72" s="174"/>
      <c r="S72" s="174"/>
      <c r="T72" s="174"/>
      <c r="U72" s="174"/>
      <c r="V72" s="174"/>
      <c r="W72" s="174"/>
      <c r="X72" s="175">
        <v>20</v>
      </c>
      <c r="Y72" s="175"/>
      <c r="Z72" s="175"/>
      <c r="AA72" s="176" t="s">
        <v>147</v>
      </c>
      <c r="AB72" s="176"/>
      <c r="AC72" s="176"/>
      <c r="AD72" s="160" t="s">
        <v>88</v>
      </c>
      <c r="AE72" s="160"/>
      <c r="AF72" s="160"/>
      <c r="BNB72" s="46"/>
      <c r="BNC72" s="46"/>
      <c r="BND72" s="46"/>
      <c r="BNE72" s="46"/>
      <c r="BNF72" s="46"/>
      <c r="BNG72" s="46"/>
      <c r="BNH72" s="46"/>
      <c r="BNI72" s="46"/>
      <c r="BNJ72" s="46"/>
      <c r="BNK72" s="46"/>
      <c r="BNL72" s="46"/>
      <c r="BNM72" s="46"/>
      <c r="BNN72" s="46"/>
      <c r="BNO72" s="46"/>
      <c r="BNP72" s="46"/>
      <c r="BNQ72" s="46"/>
      <c r="BNR72" s="46"/>
      <c r="BNS72" s="46"/>
      <c r="BNT72" s="46"/>
      <c r="BNU72" s="46"/>
      <c r="BNV72" s="46"/>
      <c r="BNW72" s="46"/>
      <c r="BNX72" s="46"/>
      <c r="BNY72" s="46"/>
      <c r="BNZ72" s="46"/>
      <c r="BOA72" s="46"/>
      <c r="BOB72" s="46"/>
      <c r="BOC72" s="46"/>
      <c r="BOD72" s="46"/>
      <c r="BOE72" s="46"/>
      <c r="BOF72" s="46"/>
      <c r="BOG72" s="46"/>
      <c r="BOH72" s="46"/>
      <c r="BOI72" s="46"/>
      <c r="BOJ72" s="46"/>
      <c r="BOK72" s="46"/>
      <c r="BOL72" s="46"/>
      <c r="BOM72" s="46"/>
      <c r="BON72" s="46"/>
      <c r="BOO72" s="46"/>
      <c r="BOP72" s="46"/>
      <c r="BOQ72" s="46"/>
      <c r="BOR72" s="46"/>
      <c r="BOS72" s="46"/>
      <c r="BOT72" s="46"/>
      <c r="BOU72" s="46"/>
      <c r="BOV72" s="46"/>
      <c r="BOW72" s="46"/>
      <c r="BOX72" s="46"/>
      <c r="BOY72" s="46"/>
      <c r="BOZ72" s="46"/>
      <c r="BPA72" s="46"/>
    </row>
    <row r="73" spans="1:106 1718:1769" s="24" customFormat="1" ht="11.25" customHeight="1" thickBot="1">
      <c r="BNB73" s="46"/>
      <c r="BNC73" s="46"/>
      <c r="BND73" s="46"/>
      <c r="BNE73" s="46"/>
      <c r="BNF73" s="46"/>
      <c r="BNG73" s="46"/>
      <c r="BNH73" s="46"/>
      <c r="BNI73" s="46"/>
      <c r="BNJ73" s="46"/>
      <c r="BNK73" s="46"/>
      <c r="BNL73" s="46"/>
      <c r="BNM73" s="46"/>
      <c r="BNN73" s="46"/>
      <c r="BNO73" s="46"/>
      <c r="BNP73" s="46"/>
      <c r="BNQ73" s="46"/>
      <c r="BNR73" s="46"/>
      <c r="BNS73" s="46"/>
      <c r="BNT73" s="46"/>
      <c r="BNU73" s="46"/>
      <c r="BNV73" s="46"/>
      <c r="BNW73" s="46"/>
      <c r="BNX73" s="46"/>
      <c r="BNY73" s="46"/>
      <c r="BNZ73" s="46"/>
      <c r="BOA73" s="46"/>
      <c r="BOB73" s="46"/>
      <c r="BOC73" s="46"/>
      <c r="BOD73" s="46"/>
      <c r="BOE73" s="46"/>
      <c r="BOF73" s="46"/>
      <c r="BOG73" s="46"/>
      <c r="BOH73" s="46"/>
      <c r="BOI73" s="46"/>
      <c r="BOJ73" s="46"/>
      <c r="BOK73" s="46"/>
      <c r="BOL73" s="46"/>
      <c r="BOM73" s="46"/>
      <c r="BON73" s="46"/>
      <c r="BOO73" s="46"/>
      <c r="BOP73" s="46"/>
      <c r="BOQ73" s="46"/>
      <c r="BOR73" s="46"/>
      <c r="BOS73" s="46"/>
      <c r="BOT73" s="46"/>
      <c r="BOU73" s="46"/>
      <c r="BOV73" s="46"/>
      <c r="BOW73" s="46"/>
      <c r="BOX73" s="46"/>
      <c r="BOY73" s="46"/>
      <c r="BOZ73" s="46"/>
      <c r="BPA73" s="46"/>
    </row>
    <row r="74" spans="1:106 1718:1769" ht="12" customHeight="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</row>
    <row r="75" spans="1:106 1718:1769" ht="12" customHeight="1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</row>
    <row r="76" spans="1:106 1718:1769" s="12" customFormat="1" ht="45.75" customHeight="1">
      <c r="A76" s="56"/>
      <c r="B76" s="207" t="s">
        <v>76</v>
      </c>
      <c r="C76" s="183"/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U76" s="183"/>
      <c r="V76" s="183"/>
      <c r="W76" s="183"/>
      <c r="X76" s="183"/>
      <c r="Y76" s="183"/>
      <c r="Z76" s="183"/>
      <c r="AA76" s="183"/>
      <c r="AB76" s="183"/>
      <c r="AC76" s="183"/>
      <c r="AD76" s="183"/>
      <c r="AE76" s="183"/>
      <c r="AF76" s="183"/>
      <c r="AG76" s="183"/>
      <c r="AH76" s="183"/>
      <c r="AI76" s="183"/>
      <c r="AJ76" s="183"/>
      <c r="AK76" s="183"/>
      <c r="AL76" s="183"/>
      <c r="AM76" s="183"/>
      <c r="AN76" s="183"/>
      <c r="AO76" s="183"/>
      <c r="AP76" s="183"/>
      <c r="AQ76" s="183"/>
      <c r="AR76" s="183"/>
      <c r="AS76" s="183"/>
      <c r="AT76" s="183"/>
      <c r="AU76" s="183"/>
      <c r="AV76" s="183"/>
      <c r="AW76" s="183"/>
      <c r="AX76" s="183"/>
      <c r="AY76" s="183"/>
      <c r="AZ76" s="183"/>
      <c r="BA76" s="183"/>
      <c r="BB76" s="183"/>
      <c r="BC76" s="183"/>
      <c r="BD76" s="183"/>
      <c r="BE76" s="183"/>
      <c r="BF76" s="183"/>
      <c r="BG76" s="183"/>
      <c r="BH76" s="183"/>
      <c r="BI76" s="183"/>
      <c r="BJ76" s="183"/>
      <c r="BK76" s="183"/>
      <c r="BL76" s="183"/>
      <c r="BM76" s="183"/>
      <c r="BN76" s="183"/>
      <c r="BO76" s="183"/>
      <c r="BP76" s="183"/>
      <c r="BQ76" s="183"/>
      <c r="BR76" s="183"/>
      <c r="BS76" s="183"/>
      <c r="BT76" s="183"/>
      <c r="BU76" s="183"/>
      <c r="BV76" s="183"/>
      <c r="BW76" s="183"/>
      <c r="BX76" s="183"/>
      <c r="BY76" s="183"/>
      <c r="BZ76" s="183"/>
      <c r="CA76" s="183"/>
      <c r="CB76" s="183"/>
      <c r="CC76" s="183"/>
      <c r="CD76" s="183"/>
      <c r="CE76" s="183"/>
      <c r="CF76" s="183"/>
      <c r="CG76" s="183"/>
      <c r="CH76" s="183"/>
      <c r="CI76" s="183"/>
      <c r="CJ76" s="183"/>
      <c r="CK76" s="183"/>
      <c r="CL76" s="183"/>
      <c r="CM76" s="183"/>
      <c r="CN76" s="183"/>
      <c r="CO76" s="183"/>
      <c r="CP76" s="183"/>
      <c r="CQ76" s="183"/>
      <c r="CR76" s="183"/>
      <c r="CS76" s="183"/>
      <c r="CT76" s="183"/>
      <c r="CU76" s="183"/>
      <c r="CV76" s="183"/>
      <c r="CW76" s="183"/>
      <c r="CX76" s="183"/>
      <c r="CY76" s="183"/>
      <c r="CZ76" s="183"/>
      <c r="DA76" s="56"/>
      <c r="BNB76" s="56"/>
      <c r="BNC76" s="56"/>
      <c r="BND76" s="56"/>
      <c r="BNE76" s="56"/>
      <c r="BNF76" s="56"/>
      <c r="BNG76" s="56"/>
      <c r="BNH76" s="56"/>
      <c r="BNI76" s="56"/>
      <c r="BNJ76" s="56"/>
      <c r="BNK76" s="56"/>
      <c r="BNL76" s="56"/>
      <c r="BNM76" s="56"/>
      <c r="BNN76" s="56"/>
      <c r="BNO76" s="56"/>
      <c r="BNP76" s="56"/>
      <c r="BNQ76" s="56"/>
      <c r="BNR76" s="56"/>
      <c r="BNS76" s="56"/>
      <c r="BNT76" s="56"/>
      <c r="BNU76" s="56"/>
      <c r="BNV76" s="56"/>
      <c r="BNW76" s="56"/>
      <c r="BNX76" s="56"/>
      <c r="BNY76" s="56"/>
      <c r="BNZ76" s="56"/>
      <c r="BOA76" s="56"/>
      <c r="BOB76" s="56"/>
      <c r="BOC76" s="56"/>
      <c r="BOD76" s="56"/>
      <c r="BOE76" s="56"/>
      <c r="BOF76" s="56"/>
      <c r="BOG76" s="56"/>
      <c r="BOH76" s="56"/>
      <c r="BOI76" s="56"/>
      <c r="BOJ76" s="56"/>
      <c r="BOK76" s="56"/>
      <c r="BOL76" s="56"/>
      <c r="BOM76" s="56"/>
      <c r="BON76" s="56"/>
      <c r="BOO76" s="56"/>
      <c r="BOP76" s="56"/>
      <c r="BOQ76" s="56"/>
      <c r="BOR76" s="56"/>
      <c r="BOS76" s="56"/>
      <c r="BOT76" s="56"/>
      <c r="BOU76" s="56"/>
      <c r="BOV76" s="56"/>
      <c r="BOW76" s="56"/>
      <c r="BOX76" s="56"/>
      <c r="BOY76" s="56"/>
      <c r="BOZ76" s="56"/>
      <c r="BPA76" s="56"/>
    </row>
    <row r="77" spans="1:106 1718:1769" s="12" customFormat="1" ht="67.5" customHeight="1">
      <c r="A77" s="56"/>
      <c r="B77" s="207" t="s">
        <v>92</v>
      </c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3"/>
      <c r="P77" s="183"/>
      <c r="Q77" s="183"/>
      <c r="R77" s="183"/>
      <c r="S77" s="183"/>
      <c r="T77" s="183"/>
      <c r="U77" s="183"/>
      <c r="V77" s="183"/>
      <c r="W77" s="183"/>
      <c r="X77" s="183"/>
      <c r="Y77" s="183"/>
      <c r="Z77" s="183"/>
      <c r="AA77" s="183"/>
      <c r="AB77" s="183"/>
      <c r="AC77" s="183"/>
      <c r="AD77" s="183"/>
      <c r="AE77" s="183"/>
      <c r="AF77" s="183"/>
      <c r="AG77" s="183"/>
      <c r="AH77" s="183"/>
      <c r="AI77" s="183"/>
      <c r="AJ77" s="183"/>
      <c r="AK77" s="183"/>
      <c r="AL77" s="183"/>
      <c r="AM77" s="183"/>
      <c r="AN77" s="183"/>
      <c r="AO77" s="183"/>
      <c r="AP77" s="183"/>
      <c r="AQ77" s="183"/>
      <c r="AR77" s="183"/>
      <c r="AS77" s="183"/>
      <c r="AT77" s="183"/>
      <c r="AU77" s="183"/>
      <c r="AV77" s="183"/>
      <c r="AW77" s="183"/>
      <c r="AX77" s="183"/>
      <c r="AY77" s="183"/>
      <c r="AZ77" s="183"/>
      <c r="BA77" s="183"/>
      <c r="BB77" s="183"/>
      <c r="BC77" s="183"/>
      <c r="BD77" s="183"/>
      <c r="BE77" s="183"/>
      <c r="BF77" s="183"/>
      <c r="BG77" s="183"/>
      <c r="BH77" s="183"/>
      <c r="BI77" s="183"/>
      <c r="BJ77" s="183"/>
      <c r="BK77" s="183"/>
      <c r="BL77" s="183"/>
      <c r="BM77" s="183"/>
      <c r="BN77" s="183"/>
      <c r="BO77" s="183"/>
      <c r="BP77" s="183"/>
      <c r="BQ77" s="183"/>
      <c r="BR77" s="183"/>
      <c r="BS77" s="183"/>
      <c r="BT77" s="183"/>
      <c r="BU77" s="183"/>
      <c r="BV77" s="183"/>
      <c r="BW77" s="183"/>
      <c r="BX77" s="183"/>
      <c r="BY77" s="183"/>
      <c r="BZ77" s="183"/>
      <c r="CA77" s="183"/>
      <c r="CB77" s="183"/>
      <c r="CC77" s="183"/>
      <c r="CD77" s="183"/>
      <c r="CE77" s="183"/>
      <c r="CF77" s="183"/>
      <c r="CG77" s="183"/>
      <c r="CH77" s="183"/>
      <c r="CI77" s="183"/>
      <c r="CJ77" s="183"/>
      <c r="CK77" s="183"/>
      <c r="CL77" s="183"/>
      <c r="CM77" s="183"/>
      <c r="CN77" s="183"/>
      <c r="CO77" s="183"/>
      <c r="CP77" s="183"/>
      <c r="CQ77" s="183"/>
      <c r="CR77" s="183"/>
      <c r="CS77" s="183"/>
      <c r="CT77" s="183"/>
      <c r="CU77" s="183"/>
      <c r="CV77" s="183"/>
      <c r="CW77" s="183"/>
      <c r="CX77" s="183"/>
      <c r="CY77" s="183"/>
      <c r="CZ77" s="183"/>
      <c r="DA77" s="56"/>
      <c r="BNB77" s="56"/>
      <c r="BNC77" s="56"/>
      <c r="BND77" s="56"/>
      <c r="BNE77" s="56"/>
      <c r="BNF77" s="56"/>
      <c r="BNG77" s="56"/>
      <c r="BNH77" s="56"/>
      <c r="BNI77" s="56"/>
      <c r="BNJ77" s="56"/>
      <c r="BNK77" s="56"/>
      <c r="BNL77" s="56"/>
      <c r="BNM77" s="56"/>
      <c r="BNN77" s="56"/>
      <c r="BNO77" s="56"/>
      <c r="BNP77" s="56"/>
      <c r="BNQ77" s="56"/>
      <c r="BNR77" s="56"/>
      <c r="BNS77" s="56"/>
      <c r="BNT77" s="56"/>
      <c r="BNU77" s="56"/>
      <c r="BNV77" s="56"/>
      <c r="BNW77" s="56"/>
      <c r="BNX77" s="56"/>
      <c r="BNY77" s="56"/>
      <c r="BNZ77" s="56"/>
      <c r="BOA77" s="56"/>
      <c r="BOB77" s="56"/>
      <c r="BOC77" s="56"/>
      <c r="BOD77" s="56"/>
      <c r="BOE77" s="56"/>
      <c r="BOF77" s="56"/>
      <c r="BOG77" s="56"/>
      <c r="BOH77" s="56"/>
      <c r="BOI77" s="56"/>
      <c r="BOJ77" s="56"/>
      <c r="BOK77" s="56"/>
      <c r="BOL77" s="56"/>
      <c r="BOM77" s="56"/>
      <c r="BON77" s="56"/>
      <c r="BOO77" s="56"/>
      <c r="BOP77" s="56"/>
      <c r="BOQ77" s="56"/>
      <c r="BOR77" s="56"/>
      <c r="BOS77" s="56"/>
      <c r="BOT77" s="56"/>
      <c r="BOU77" s="56"/>
      <c r="BOV77" s="56"/>
      <c r="BOW77" s="56"/>
      <c r="BOX77" s="56"/>
      <c r="BOY77" s="56"/>
      <c r="BOZ77" s="56"/>
      <c r="BPA77" s="56"/>
    </row>
    <row r="78" spans="1:106 1718:1769" s="12" customFormat="1" ht="90" customHeight="1">
      <c r="A78" s="56"/>
      <c r="B78" s="207" t="s">
        <v>77</v>
      </c>
      <c r="C78" s="183"/>
      <c r="D78" s="183"/>
      <c r="E78" s="183"/>
      <c r="F78" s="183"/>
      <c r="G78" s="183"/>
      <c r="H78" s="183"/>
      <c r="I78" s="183"/>
      <c r="J78" s="183"/>
      <c r="K78" s="183"/>
      <c r="L78" s="183"/>
      <c r="M78" s="183"/>
      <c r="N78" s="183"/>
      <c r="O78" s="183"/>
      <c r="P78" s="183"/>
      <c r="Q78" s="183"/>
      <c r="R78" s="183"/>
      <c r="S78" s="183"/>
      <c r="T78" s="183"/>
      <c r="U78" s="183"/>
      <c r="V78" s="183"/>
      <c r="W78" s="183"/>
      <c r="X78" s="183"/>
      <c r="Y78" s="183"/>
      <c r="Z78" s="183"/>
      <c r="AA78" s="183"/>
      <c r="AB78" s="183"/>
      <c r="AC78" s="183"/>
      <c r="AD78" s="183"/>
      <c r="AE78" s="183"/>
      <c r="AF78" s="183"/>
      <c r="AG78" s="183"/>
      <c r="AH78" s="183"/>
      <c r="AI78" s="183"/>
      <c r="AJ78" s="183"/>
      <c r="AK78" s="183"/>
      <c r="AL78" s="183"/>
      <c r="AM78" s="183"/>
      <c r="AN78" s="183"/>
      <c r="AO78" s="183"/>
      <c r="AP78" s="183"/>
      <c r="AQ78" s="183"/>
      <c r="AR78" s="183"/>
      <c r="AS78" s="183"/>
      <c r="AT78" s="183"/>
      <c r="AU78" s="183"/>
      <c r="AV78" s="183"/>
      <c r="AW78" s="183"/>
      <c r="AX78" s="183"/>
      <c r="AY78" s="183"/>
      <c r="AZ78" s="183"/>
      <c r="BA78" s="183"/>
      <c r="BB78" s="183"/>
      <c r="BC78" s="183"/>
      <c r="BD78" s="183"/>
      <c r="BE78" s="183"/>
      <c r="BF78" s="183"/>
      <c r="BG78" s="183"/>
      <c r="BH78" s="183"/>
      <c r="BI78" s="183"/>
      <c r="BJ78" s="183"/>
      <c r="BK78" s="183"/>
      <c r="BL78" s="183"/>
      <c r="BM78" s="183"/>
      <c r="BN78" s="183"/>
      <c r="BO78" s="183"/>
      <c r="BP78" s="183"/>
      <c r="BQ78" s="183"/>
      <c r="BR78" s="183"/>
      <c r="BS78" s="183"/>
      <c r="BT78" s="183"/>
      <c r="BU78" s="183"/>
      <c r="BV78" s="183"/>
      <c r="BW78" s="183"/>
      <c r="BX78" s="183"/>
      <c r="BY78" s="183"/>
      <c r="BZ78" s="183"/>
      <c r="CA78" s="183"/>
      <c r="CB78" s="183"/>
      <c r="CC78" s="183"/>
      <c r="CD78" s="183"/>
      <c r="CE78" s="183"/>
      <c r="CF78" s="183"/>
      <c r="CG78" s="183"/>
      <c r="CH78" s="183"/>
      <c r="CI78" s="183"/>
      <c r="CJ78" s="183"/>
      <c r="CK78" s="183"/>
      <c r="CL78" s="183"/>
      <c r="CM78" s="183"/>
      <c r="CN78" s="183"/>
      <c r="CO78" s="183"/>
      <c r="CP78" s="183"/>
      <c r="CQ78" s="183"/>
      <c r="CR78" s="183"/>
      <c r="CS78" s="183"/>
      <c r="CT78" s="183"/>
      <c r="CU78" s="183"/>
      <c r="CV78" s="183"/>
      <c r="CW78" s="183"/>
      <c r="CX78" s="183"/>
      <c r="CY78" s="183"/>
      <c r="CZ78" s="183"/>
      <c r="DA78" s="56"/>
      <c r="BNB78" s="56"/>
      <c r="BNC78" s="56"/>
      <c r="BND78" s="56"/>
      <c r="BNE78" s="56"/>
      <c r="BNF78" s="56"/>
      <c r="BNG78" s="56"/>
      <c r="BNH78" s="56"/>
      <c r="BNI78" s="56"/>
      <c r="BNJ78" s="56"/>
      <c r="BNK78" s="56"/>
      <c r="BNL78" s="56"/>
      <c r="BNM78" s="56"/>
      <c r="BNN78" s="56"/>
      <c r="BNO78" s="56"/>
      <c r="BNP78" s="56"/>
      <c r="BNQ78" s="56"/>
      <c r="BNR78" s="56"/>
      <c r="BNS78" s="56"/>
      <c r="BNT78" s="56"/>
      <c r="BNU78" s="56"/>
      <c r="BNV78" s="56"/>
      <c r="BNW78" s="56"/>
      <c r="BNX78" s="56"/>
      <c r="BNY78" s="56"/>
      <c r="BNZ78" s="56"/>
      <c r="BOA78" s="56"/>
      <c r="BOB78" s="56"/>
      <c r="BOC78" s="56"/>
      <c r="BOD78" s="56"/>
      <c r="BOE78" s="56"/>
      <c r="BOF78" s="56"/>
      <c r="BOG78" s="56"/>
      <c r="BOH78" s="56"/>
      <c r="BOI78" s="56"/>
      <c r="BOJ78" s="56"/>
      <c r="BOK78" s="56"/>
      <c r="BOL78" s="56"/>
      <c r="BOM78" s="56"/>
      <c r="BON78" s="56"/>
      <c r="BOO78" s="56"/>
      <c r="BOP78" s="56"/>
      <c r="BOQ78" s="56"/>
      <c r="BOR78" s="56"/>
      <c r="BOS78" s="56"/>
      <c r="BOT78" s="56"/>
      <c r="BOU78" s="56"/>
      <c r="BOV78" s="56"/>
      <c r="BOW78" s="56"/>
      <c r="BOX78" s="56"/>
      <c r="BOY78" s="56"/>
      <c r="BOZ78" s="56"/>
      <c r="BPA78" s="56"/>
    </row>
    <row r="79" spans="1:106 1718:1769" s="12" customFormat="1" ht="56.25" customHeight="1">
      <c r="A79" s="56"/>
      <c r="B79" s="207" t="s">
        <v>93</v>
      </c>
      <c r="C79" s="183"/>
      <c r="D79" s="183"/>
      <c r="E79" s="183"/>
      <c r="F79" s="183"/>
      <c r="G79" s="183"/>
      <c r="H79" s="183"/>
      <c r="I79" s="183"/>
      <c r="J79" s="183"/>
      <c r="K79" s="183"/>
      <c r="L79" s="183"/>
      <c r="M79" s="183"/>
      <c r="N79" s="183"/>
      <c r="O79" s="183"/>
      <c r="P79" s="183"/>
      <c r="Q79" s="183"/>
      <c r="R79" s="183"/>
      <c r="S79" s="183"/>
      <c r="T79" s="183"/>
      <c r="U79" s="183"/>
      <c r="V79" s="183"/>
      <c r="W79" s="183"/>
      <c r="X79" s="183"/>
      <c r="Y79" s="183"/>
      <c r="Z79" s="183"/>
      <c r="AA79" s="183"/>
      <c r="AB79" s="183"/>
      <c r="AC79" s="183"/>
      <c r="AD79" s="183"/>
      <c r="AE79" s="183"/>
      <c r="AF79" s="183"/>
      <c r="AG79" s="183"/>
      <c r="AH79" s="183"/>
      <c r="AI79" s="183"/>
      <c r="AJ79" s="183"/>
      <c r="AK79" s="183"/>
      <c r="AL79" s="183"/>
      <c r="AM79" s="183"/>
      <c r="AN79" s="183"/>
      <c r="AO79" s="183"/>
      <c r="AP79" s="183"/>
      <c r="AQ79" s="183"/>
      <c r="AR79" s="183"/>
      <c r="AS79" s="183"/>
      <c r="AT79" s="183"/>
      <c r="AU79" s="183"/>
      <c r="AV79" s="183"/>
      <c r="AW79" s="183"/>
      <c r="AX79" s="183"/>
      <c r="AY79" s="183"/>
      <c r="AZ79" s="183"/>
      <c r="BA79" s="183"/>
      <c r="BB79" s="183"/>
      <c r="BC79" s="183"/>
      <c r="BD79" s="183"/>
      <c r="BE79" s="183"/>
      <c r="BF79" s="183"/>
      <c r="BG79" s="183"/>
      <c r="BH79" s="183"/>
      <c r="BI79" s="183"/>
      <c r="BJ79" s="183"/>
      <c r="BK79" s="183"/>
      <c r="BL79" s="183"/>
      <c r="BM79" s="183"/>
      <c r="BN79" s="183"/>
      <c r="BO79" s="183"/>
      <c r="BP79" s="183"/>
      <c r="BQ79" s="183"/>
      <c r="BR79" s="183"/>
      <c r="BS79" s="183"/>
      <c r="BT79" s="183"/>
      <c r="BU79" s="183"/>
      <c r="BV79" s="183"/>
      <c r="BW79" s="183"/>
      <c r="BX79" s="183"/>
      <c r="BY79" s="183"/>
      <c r="BZ79" s="183"/>
      <c r="CA79" s="183"/>
      <c r="CB79" s="183"/>
      <c r="CC79" s="183"/>
      <c r="CD79" s="183"/>
      <c r="CE79" s="183"/>
      <c r="CF79" s="183"/>
      <c r="CG79" s="183"/>
      <c r="CH79" s="183"/>
      <c r="CI79" s="183"/>
      <c r="CJ79" s="183"/>
      <c r="CK79" s="183"/>
      <c r="CL79" s="183"/>
      <c r="CM79" s="183"/>
      <c r="CN79" s="183"/>
      <c r="CO79" s="183"/>
      <c r="CP79" s="183"/>
      <c r="CQ79" s="183"/>
      <c r="CR79" s="183"/>
      <c r="CS79" s="183"/>
      <c r="CT79" s="183"/>
      <c r="CU79" s="183"/>
      <c r="CV79" s="183"/>
      <c r="CW79" s="183"/>
      <c r="CX79" s="183"/>
      <c r="CY79" s="183"/>
      <c r="CZ79" s="183"/>
      <c r="DA79" s="56"/>
      <c r="BNB79" s="56"/>
      <c r="BNC79" s="56"/>
      <c r="BND79" s="56"/>
      <c r="BNE79" s="56"/>
      <c r="BNF79" s="56"/>
      <c r="BNG79" s="56"/>
      <c r="BNH79" s="56"/>
      <c r="BNI79" s="56"/>
      <c r="BNJ79" s="56"/>
      <c r="BNK79" s="56"/>
      <c r="BNL79" s="56"/>
      <c r="BNM79" s="56"/>
      <c r="BNN79" s="56"/>
      <c r="BNO79" s="56"/>
      <c r="BNP79" s="56"/>
      <c r="BNQ79" s="56"/>
      <c r="BNR79" s="56"/>
      <c r="BNS79" s="56"/>
      <c r="BNT79" s="56"/>
      <c r="BNU79" s="56"/>
      <c r="BNV79" s="56"/>
      <c r="BNW79" s="56"/>
      <c r="BNX79" s="56"/>
      <c r="BNY79" s="56"/>
      <c r="BNZ79" s="56"/>
      <c r="BOA79" s="56"/>
      <c r="BOB79" s="56"/>
      <c r="BOC79" s="56"/>
      <c r="BOD79" s="56"/>
      <c r="BOE79" s="56"/>
      <c r="BOF79" s="56"/>
      <c r="BOG79" s="56"/>
      <c r="BOH79" s="56"/>
      <c r="BOI79" s="56"/>
      <c r="BOJ79" s="56"/>
      <c r="BOK79" s="56"/>
      <c r="BOL79" s="56"/>
      <c r="BOM79" s="56"/>
      <c r="BON79" s="56"/>
      <c r="BOO79" s="56"/>
      <c r="BOP79" s="56"/>
      <c r="BOQ79" s="56"/>
      <c r="BOR79" s="56"/>
      <c r="BOS79" s="56"/>
      <c r="BOT79" s="56"/>
      <c r="BOU79" s="56"/>
      <c r="BOV79" s="56"/>
      <c r="BOW79" s="56"/>
      <c r="BOX79" s="56"/>
      <c r="BOY79" s="56"/>
      <c r="BOZ79" s="56"/>
      <c r="BPA79" s="56"/>
    </row>
    <row r="80" spans="1:106 1718:1769" s="12" customFormat="1" ht="67.5" customHeight="1">
      <c r="A80" s="56"/>
      <c r="B80" s="207" t="s">
        <v>94</v>
      </c>
      <c r="C80" s="183"/>
      <c r="D80" s="183"/>
      <c r="E80" s="183"/>
      <c r="F80" s="183"/>
      <c r="G80" s="183"/>
      <c r="H80" s="183"/>
      <c r="I80" s="183"/>
      <c r="J80" s="183"/>
      <c r="K80" s="183"/>
      <c r="L80" s="183"/>
      <c r="M80" s="183"/>
      <c r="N80" s="183"/>
      <c r="O80" s="183"/>
      <c r="P80" s="183"/>
      <c r="Q80" s="183"/>
      <c r="R80" s="183"/>
      <c r="S80" s="183"/>
      <c r="T80" s="183"/>
      <c r="U80" s="183"/>
      <c r="V80" s="183"/>
      <c r="W80" s="183"/>
      <c r="X80" s="183"/>
      <c r="Y80" s="183"/>
      <c r="Z80" s="183"/>
      <c r="AA80" s="183"/>
      <c r="AB80" s="183"/>
      <c r="AC80" s="183"/>
      <c r="AD80" s="183"/>
      <c r="AE80" s="183"/>
      <c r="AF80" s="183"/>
      <c r="AG80" s="183"/>
      <c r="AH80" s="183"/>
      <c r="AI80" s="183"/>
      <c r="AJ80" s="183"/>
      <c r="AK80" s="183"/>
      <c r="AL80" s="183"/>
      <c r="AM80" s="183"/>
      <c r="AN80" s="183"/>
      <c r="AO80" s="183"/>
      <c r="AP80" s="183"/>
      <c r="AQ80" s="183"/>
      <c r="AR80" s="183"/>
      <c r="AS80" s="183"/>
      <c r="AT80" s="183"/>
      <c r="AU80" s="183"/>
      <c r="AV80" s="183"/>
      <c r="AW80" s="183"/>
      <c r="AX80" s="183"/>
      <c r="AY80" s="183"/>
      <c r="AZ80" s="183"/>
      <c r="BA80" s="183"/>
      <c r="BB80" s="183"/>
      <c r="BC80" s="183"/>
      <c r="BD80" s="183"/>
      <c r="BE80" s="183"/>
      <c r="BF80" s="183"/>
      <c r="BG80" s="183"/>
      <c r="BH80" s="183"/>
      <c r="BI80" s="183"/>
      <c r="BJ80" s="183"/>
      <c r="BK80" s="183"/>
      <c r="BL80" s="183"/>
      <c r="BM80" s="183"/>
      <c r="BN80" s="183"/>
      <c r="BO80" s="183"/>
      <c r="BP80" s="183"/>
      <c r="BQ80" s="183"/>
      <c r="BR80" s="183"/>
      <c r="BS80" s="183"/>
      <c r="BT80" s="183"/>
      <c r="BU80" s="183"/>
      <c r="BV80" s="183"/>
      <c r="BW80" s="183"/>
      <c r="BX80" s="183"/>
      <c r="BY80" s="183"/>
      <c r="BZ80" s="183"/>
      <c r="CA80" s="183"/>
      <c r="CB80" s="183"/>
      <c r="CC80" s="183"/>
      <c r="CD80" s="183"/>
      <c r="CE80" s="183"/>
      <c r="CF80" s="183"/>
      <c r="CG80" s="183"/>
      <c r="CH80" s="183"/>
      <c r="CI80" s="183"/>
      <c r="CJ80" s="183"/>
      <c r="CK80" s="183"/>
      <c r="CL80" s="183"/>
      <c r="CM80" s="183"/>
      <c r="CN80" s="183"/>
      <c r="CO80" s="183"/>
      <c r="CP80" s="183"/>
      <c r="CQ80" s="183"/>
      <c r="CR80" s="183"/>
      <c r="CS80" s="183"/>
      <c r="CT80" s="183"/>
      <c r="CU80" s="183"/>
      <c r="CV80" s="183"/>
      <c r="CW80" s="183"/>
      <c r="CX80" s="183"/>
      <c r="CY80" s="183"/>
      <c r="CZ80" s="183"/>
      <c r="DA80" s="56"/>
      <c r="BNB80" s="56"/>
      <c r="BNC80" s="56"/>
      <c r="BND80" s="56"/>
      <c r="BNE80" s="56"/>
      <c r="BNF80" s="56"/>
      <c r="BNG80" s="56"/>
      <c r="BNH80" s="56"/>
      <c r="BNI80" s="56"/>
      <c r="BNJ80" s="56"/>
      <c r="BNK80" s="56"/>
      <c r="BNL80" s="56"/>
      <c r="BNM80" s="56"/>
      <c r="BNN80" s="56"/>
      <c r="BNO80" s="56"/>
      <c r="BNP80" s="56"/>
      <c r="BNQ80" s="56"/>
      <c r="BNR80" s="56"/>
      <c r="BNS80" s="56"/>
      <c r="BNT80" s="56"/>
      <c r="BNU80" s="56"/>
      <c r="BNV80" s="56"/>
      <c r="BNW80" s="56"/>
      <c r="BNX80" s="56"/>
      <c r="BNY80" s="56"/>
      <c r="BNZ80" s="56"/>
      <c r="BOA80" s="56"/>
      <c r="BOB80" s="56"/>
      <c r="BOC80" s="56"/>
      <c r="BOD80" s="56"/>
      <c r="BOE80" s="56"/>
      <c r="BOF80" s="56"/>
      <c r="BOG80" s="56"/>
      <c r="BOH80" s="56"/>
      <c r="BOI80" s="56"/>
      <c r="BOJ80" s="56"/>
      <c r="BOK80" s="56"/>
      <c r="BOL80" s="56"/>
      <c r="BOM80" s="56"/>
      <c r="BON80" s="56"/>
      <c r="BOO80" s="56"/>
      <c r="BOP80" s="56"/>
      <c r="BOQ80" s="56"/>
      <c r="BOR80" s="56"/>
      <c r="BOS80" s="56"/>
      <c r="BOT80" s="56"/>
      <c r="BOU80" s="56"/>
      <c r="BOV80" s="56"/>
      <c r="BOW80" s="56"/>
      <c r="BOX80" s="56"/>
      <c r="BOY80" s="56"/>
      <c r="BOZ80" s="56"/>
      <c r="BPA80" s="56"/>
    </row>
    <row r="81" spans="1:105 1718:1769" s="12" customFormat="1" ht="67.5" customHeight="1">
      <c r="A81" s="56"/>
      <c r="B81" s="207" t="s">
        <v>95</v>
      </c>
      <c r="C81" s="183"/>
      <c r="D81" s="183"/>
      <c r="E81" s="183"/>
      <c r="F81" s="183"/>
      <c r="G81" s="183"/>
      <c r="H81" s="183"/>
      <c r="I81" s="183"/>
      <c r="J81" s="183"/>
      <c r="K81" s="183"/>
      <c r="L81" s="183"/>
      <c r="M81" s="183"/>
      <c r="N81" s="183"/>
      <c r="O81" s="183"/>
      <c r="P81" s="183"/>
      <c r="Q81" s="183"/>
      <c r="R81" s="183"/>
      <c r="S81" s="183"/>
      <c r="T81" s="183"/>
      <c r="U81" s="183"/>
      <c r="V81" s="183"/>
      <c r="W81" s="183"/>
      <c r="X81" s="183"/>
      <c r="Y81" s="183"/>
      <c r="Z81" s="183"/>
      <c r="AA81" s="183"/>
      <c r="AB81" s="183"/>
      <c r="AC81" s="183"/>
      <c r="AD81" s="183"/>
      <c r="AE81" s="183"/>
      <c r="AF81" s="183"/>
      <c r="AG81" s="183"/>
      <c r="AH81" s="183"/>
      <c r="AI81" s="183"/>
      <c r="AJ81" s="183"/>
      <c r="AK81" s="183"/>
      <c r="AL81" s="183"/>
      <c r="AM81" s="183"/>
      <c r="AN81" s="183"/>
      <c r="AO81" s="183"/>
      <c r="AP81" s="183"/>
      <c r="AQ81" s="183"/>
      <c r="AR81" s="183"/>
      <c r="AS81" s="183"/>
      <c r="AT81" s="183"/>
      <c r="AU81" s="183"/>
      <c r="AV81" s="183"/>
      <c r="AW81" s="183"/>
      <c r="AX81" s="183"/>
      <c r="AY81" s="183"/>
      <c r="AZ81" s="183"/>
      <c r="BA81" s="183"/>
      <c r="BB81" s="183"/>
      <c r="BC81" s="183"/>
      <c r="BD81" s="183"/>
      <c r="BE81" s="183"/>
      <c r="BF81" s="183"/>
      <c r="BG81" s="183"/>
      <c r="BH81" s="183"/>
      <c r="BI81" s="183"/>
      <c r="BJ81" s="183"/>
      <c r="BK81" s="183"/>
      <c r="BL81" s="183"/>
      <c r="BM81" s="183"/>
      <c r="BN81" s="183"/>
      <c r="BO81" s="183"/>
      <c r="BP81" s="183"/>
      <c r="BQ81" s="183"/>
      <c r="BR81" s="183"/>
      <c r="BS81" s="183"/>
      <c r="BT81" s="183"/>
      <c r="BU81" s="183"/>
      <c r="BV81" s="183"/>
      <c r="BW81" s="183"/>
      <c r="BX81" s="183"/>
      <c r="BY81" s="183"/>
      <c r="BZ81" s="183"/>
      <c r="CA81" s="183"/>
      <c r="CB81" s="183"/>
      <c r="CC81" s="183"/>
      <c r="CD81" s="183"/>
      <c r="CE81" s="183"/>
      <c r="CF81" s="183"/>
      <c r="CG81" s="183"/>
      <c r="CH81" s="183"/>
      <c r="CI81" s="183"/>
      <c r="CJ81" s="183"/>
      <c r="CK81" s="183"/>
      <c r="CL81" s="183"/>
      <c r="CM81" s="183"/>
      <c r="CN81" s="183"/>
      <c r="CO81" s="183"/>
      <c r="CP81" s="183"/>
      <c r="CQ81" s="183"/>
      <c r="CR81" s="183"/>
      <c r="CS81" s="183"/>
      <c r="CT81" s="183"/>
      <c r="CU81" s="183"/>
      <c r="CV81" s="183"/>
      <c r="CW81" s="183"/>
      <c r="CX81" s="183"/>
      <c r="CY81" s="183"/>
      <c r="CZ81" s="183"/>
      <c r="DA81" s="56"/>
      <c r="BNB81" s="56"/>
      <c r="BNC81" s="56"/>
      <c r="BND81" s="56"/>
      <c r="BNE81" s="56"/>
      <c r="BNF81" s="56"/>
      <c r="BNG81" s="56"/>
      <c r="BNH81" s="56"/>
      <c r="BNI81" s="56"/>
      <c r="BNJ81" s="56"/>
      <c r="BNK81" s="56"/>
      <c r="BNL81" s="56"/>
      <c r="BNM81" s="56"/>
      <c r="BNN81" s="56"/>
      <c r="BNO81" s="56"/>
      <c r="BNP81" s="56"/>
      <c r="BNQ81" s="56"/>
      <c r="BNR81" s="56"/>
      <c r="BNS81" s="56"/>
      <c r="BNT81" s="56"/>
      <c r="BNU81" s="56"/>
      <c r="BNV81" s="56"/>
      <c r="BNW81" s="56"/>
      <c r="BNX81" s="56"/>
      <c r="BNY81" s="56"/>
      <c r="BNZ81" s="56"/>
      <c r="BOA81" s="56"/>
      <c r="BOB81" s="56"/>
      <c r="BOC81" s="56"/>
      <c r="BOD81" s="56"/>
      <c r="BOE81" s="56"/>
      <c r="BOF81" s="56"/>
      <c r="BOG81" s="56"/>
      <c r="BOH81" s="56"/>
      <c r="BOI81" s="56"/>
      <c r="BOJ81" s="56"/>
      <c r="BOK81" s="56"/>
      <c r="BOL81" s="56"/>
      <c r="BOM81" s="56"/>
      <c r="BON81" s="56"/>
      <c r="BOO81" s="56"/>
      <c r="BOP81" s="56"/>
      <c r="BOQ81" s="56"/>
      <c r="BOR81" s="56"/>
      <c r="BOS81" s="56"/>
      <c r="BOT81" s="56"/>
      <c r="BOU81" s="56"/>
      <c r="BOV81" s="56"/>
      <c r="BOW81" s="56"/>
      <c r="BOX81" s="56"/>
      <c r="BOY81" s="56"/>
      <c r="BOZ81" s="56"/>
      <c r="BPA81" s="56"/>
    </row>
    <row r="82" spans="1:105 1718:1769" s="12" customFormat="1" ht="56.25" customHeight="1">
      <c r="A82" s="56"/>
      <c r="B82" s="207" t="s">
        <v>96</v>
      </c>
      <c r="C82" s="183"/>
      <c r="D82" s="183"/>
      <c r="E82" s="183"/>
      <c r="F82" s="183"/>
      <c r="G82" s="183"/>
      <c r="H82" s="183"/>
      <c r="I82" s="183"/>
      <c r="J82" s="183"/>
      <c r="K82" s="183"/>
      <c r="L82" s="183"/>
      <c r="M82" s="183"/>
      <c r="N82" s="183"/>
      <c r="O82" s="183"/>
      <c r="P82" s="183"/>
      <c r="Q82" s="183"/>
      <c r="R82" s="183"/>
      <c r="S82" s="183"/>
      <c r="T82" s="183"/>
      <c r="U82" s="183"/>
      <c r="V82" s="183"/>
      <c r="W82" s="183"/>
      <c r="X82" s="183"/>
      <c r="Y82" s="183"/>
      <c r="Z82" s="183"/>
      <c r="AA82" s="183"/>
      <c r="AB82" s="183"/>
      <c r="AC82" s="183"/>
      <c r="AD82" s="183"/>
      <c r="AE82" s="183"/>
      <c r="AF82" s="183"/>
      <c r="AG82" s="183"/>
      <c r="AH82" s="183"/>
      <c r="AI82" s="183"/>
      <c r="AJ82" s="183"/>
      <c r="AK82" s="183"/>
      <c r="AL82" s="183"/>
      <c r="AM82" s="183"/>
      <c r="AN82" s="183"/>
      <c r="AO82" s="183"/>
      <c r="AP82" s="183"/>
      <c r="AQ82" s="183"/>
      <c r="AR82" s="183"/>
      <c r="AS82" s="183"/>
      <c r="AT82" s="183"/>
      <c r="AU82" s="183"/>
      <c r="AV82" s="183"/>
      <c r="AW82" s="183"/>
      <c r="AX82" s="183"/>
      <c r="AY82" s="183"/>
      <c r="AZ82" s="183"/>
      <c r="BA82" s="183"/>
      <c r="BB82" s="183"/>
      <c r="BC82" s="183"/>
      <c r="BD82" s="183"/>
      <c r="BE82" s="183"/>
      <c r="BF82" s="183"/>
      <c r="BG82" s="183"/>
      <c r="BH82" s="183"/>
      <c r="BI82" s="183"/>
      <c r="BJ82" s="183"/>
      <c r="BK82" s="183"/>
      <c r="BL82" s="183"/>
      <c r="BM82" s="183"/>
      <c r="BN82" s="183"/>
      <c r="BO82" s="183"/>
      <c r="BP82" s="183"/>
      <c r="BQ82" s="183"/>
      <c r="BR82" s="183"/>
      <c r="BS82" s="183"/>
      <c r="BT82" s="183"/>
      <c r="BU82" s="183"/>
      <c r="BV82" s="183"/>
      <c r="BW82" s="183"/>
      <c r="BX82" s="183"/>
      <c r="BY82" s="183"/>
      <c r="BZ82" s="183"/>
      <c r="CA82" s="183"/>
      <c r="CB82" s="183"/>
      <c r="CC82" s="183"/>
      <c r="CD82" s="183"/>
      <c r="CE82" s="183"/>
      <c r="CF82" s="183"/>
      <c r="CG82" s="183"/>
      <c r="CH82" s="183"/>
      <c r="CI82" s="183"/>
      <c r="CJ82" s="183"/>
      <c r="CK82" s="183"/>
      <c r="CL82" s="183"/>
      <c r="CM82" s="183"/>
      <c r="CN82" s="183"/>
      <c r="CO82" s="183"/>
      <c r="CP82" s="183"/>
      <c r="CQ82" s="183"/>
      <c r="CR82" s="183"/>
      <c r="CS82" s="183"/>
      <c r="CT82" s="183"/>
      <c r="CU82" s="183"/>
      <c r="CV82" s="183"/>
      <c r="CW82" s="183"/>
      <c r="CX82" s="183"/>
      <c r="CY82" s="183"/>
      <c r="CZ82" s="183"/>
      <c r="DA82" s="56"/>
      <c r="BNB82" s="56"/>
      <c r="BNC82" s="56"/>
      <c r="BND82" s="56"/>
      <c r="BNE82" s="56"/>
      <c r="BNF82" s="56"/>
      <c r="BNG82" s="56"/>
      <c r="BNH82" s="56"/>
      <c r="BNI82" s="56"/>
      <c r="BNJ82" s="56"/>
      <c r="BNK82" s="56"/>
      <c r="BNL82" s="56"/>
      <c r="BNM82" s="56"/>
      <c r="BNN82" s="56"/>
      <c r="BNO82" s="56"/>
      <c r="BNP82" s="56"/>
      <c r="BNQ82" s="56"/>
      <c r="BNR82" s="56"/>
      <c r="BNS82" s="56"/>
      <c r="BNT82" s="56"/>
      <c r="BNU82" s="56"/>
      <c r="BNV82" s="56"/>
      <c r="BNW82" s="56"/>
      <c r="BNX82" s="56"/>
      <c r="BNY82" s="56"/>
      <c r="BNZ82" s="56"/>
      <c r="BOA82" s="56"/>
      <c r="BOB82" s="56"/>
      <c r="BOC82" s="56"/>
      <c r="BOD82" s="56"/>
      <c r="BOE82" s="56"/>
      <c r="BOF82" s="56"/>
      <c r="BOG82" s="56"/>
      <c r="BOH82" s="56"/>
      <c r="BOI82" s="56"/>
      <c r="BOJ82" s="56"/>
      <c r="BOK82" s="56"/>
      <c r="BOL82" s="56"/>
      <c r="BOM82" s="56"/>
      <c r="BON82" s="56"/>
      <c r="BOO82" s="56"/>
      <c r="BOP82" s="56"/>
      <c r="BOQ82" s="56"/>
      <c r="BOR82" s="56"/>
      <c r="BOS82" s="56"/>
      <c r="BOT82" s="56"/>
      <c r="BOU82" s="56"/>
      <c r="BOV82" s="56"/>
      <c r="BOW82" s="56"/>
      <c r="BOX82" s="56"/>
      <c r="BOY82" s="56"/>
      <c r="BOZ82" s="56"/>
      <c r="BPA82" s="56"/>
    </row>
    <row r="83" spans="1:105 1718:1769" s="12" customFormat="1" ht="78" customHeight="1">
      <c r="A83" s="56"/>
      <c r="B83" s="207" t="s">
        <v>100</v>
      </c>
      <c r="C83" s="183"/>
      <c r="D83" s="183"/>
      <c r="E83" s="183"/>
      <c r="F83" s="183"/>
      <c r="G83" s="183"/>
      <c r="H83" s="183"/>
      <c r="I83" s="183"/>
      <c r="J83" s="183"/>
      <c r="K83" s="183"/>
      <c r="L83" s="183"/>
      <c r="M83" s="183"/>
      <c r="N83" s="183"/>
      <c r="O83" s="183"/>
      <c r="P83" s="183"/>
      <c r="Q83" s="183"/>
      <c r="R83" s="183"/>
      <c r="S83" s="183"/>
      <c r="T83" s="183"/>
      <c r="U83" s="183"/>
      <c r="V83" s="183"/>
      <c r="W83" s="183"/>
      <c r="X83" s="183"/>
      <c r="Y83" s="183"/>
      <c r="Z83" s="183"/>
      <c r="AA83" s="183"/>
      <c r="AB83" s="183"/>
      <c r="AC83" s="183"/>
      <c r="AD83" s="183"/>
      <c r="AE83" s="183"/>
      <c r="AF83" s="183"/>
      <c r="AG83" s="183"/>
      <c r="AH83" s="183"/>
      <c r="AI83" s="183"/>
      <c r="AJ83" s="183"/>
      <c r="AK83" s="183"/>
      <c r="AL83" s="183"/>
      <c r="AM83" s="183"/>
      <c r="AN83" s="183"/>
      <c r="AO83" s="183"/>
      <c r="AP83" s="183"/>
      <c r="AQ83" s="183"/>
      <c r="AR83" s="183"/>
      <c r="AS83" s="183"/>
      <c r="AT83" s="183"/>
      <c r="AU83" s="183"/>
      <c r="AV83" s="183"/>
      <c r="AW83" s="183"/>
      <c r="AX83" s="183"/>
      <c r="AY83" s="183"/>
      <c r="AZ83" s="183"/>
      <c r="BA83" s="183"/>
      <c r="BB83" s="183"/>
      <c r="BC83" s="183"/>
      <c r="BD83" s="183"/>
      <c r="BE83" s="183"/>
      <c r="BF83" s="183"/>
      <c r="BG83" s="183"/>
      <c r="BH83" s="183"/>
      <c r="BI83" s="183"/>
      <c r="BJ83" s="183"/>
      <c r="BK83" s="183"/>
      <c r="BL83" s="183"/>
      <c r="BM83" s="183"/>
      <c r="BN83" s="183"/>
      <c r="BO83" s="183"/>
      <c r="BP83" s="183"/>
      <c r="BQ83" s="183"/>
      <c r="BR83" s="183"/>
      <c r="BS83" s="183"/>
      <c r="BT83" s="183"/>
      <c r="BU83" s="183"/>
      <c r="BV83" s="183"/>
      <c r="BW83" s="183"/>
      <c r="BX83" s="183"/>
      <c r="BY83" s="183"/>
      <c r="BZ83" s="183"/>
      <c r="CA83" s="183"/>
      <c r="CB83" s="183"/>
      <c r="CC83" s="183"/>
      <c r="CD83" s="183"/>
      <c r="CE83" s="183"/>
      <c r="CF83" s="183"/>
      <c r="CG83" s="183"/>
      <c r="CH83" s="183"/>
      <c r="CI83" s="183"/>
      <c r="CJ83" s="183"/>
      <c r="CK83" s="183"/>
      <c r="CL83" s="183"/>
      <c r="CM83" s="183"/>
      <c r="CN83" s="183"/>
      <c r="CO83" s="183"/>
      <c r="CP83" s="183"/>
      <c r="CQ83" s="183"/>
      <c r="CR83" s="183"/>
      <c r="CS83" s="183"/>
      <c r="CT83" s="183"/>
      <c r="CU83" s="183"/>
      <c r="CV83" s="183"/>
      <c r="CW83" s="183"/>
      <c r="CX83" s="183"/>
      <c r="CY83" s="183"/>
      <c r="CZ83" s="183"/>
      <c r="DA83" s="56"/>
      <c r="BNB83" s="56"/>
      <c r="BNC83" s="56"/>
      <c r="BND83" s="56"/>
      <c r="BNE83" s="56"/>
      <c r="BNF83" s="56"/>
      <c r="BNG83" s="56"/>
      <c r="BNH83" s="56"/>
      <c r="BNI83" s="56"/>
      <c r="BNJ83" s="56"/>
      <c r="BNK83" s="56"/>
      <c r="BNL83" s="56"/>
      <c r="BNM83" s="56"/>
      <c r="BNN83" s="56"/>
      <c r="BNO83" s="56"/>
      <c r="BNP83" s="56"/>
      <c r="BNQ83" s="56"/>
      <c r="BNR83" s="56"/>
      <c r="BNS83" s="56"/>
      <c r="BNT83" s="56"/>
      <c r="BNU83" s="56"/>
      <c r="BNV83" s="56"/>
      <c r="BNW83" s="56"/>
      <c r="BNX83" s="56"/>
      <c r="BNY83" s="56"/>
      <c r="BNZ83" s="56"/>
      <c r="BOA83" s="56"/>
      <c r="BOB83" s="56"/>
      <c r="BOC83" s="56"/>
      <c r="BOD83" s="56"/>
      <c r="BOE83" s="56"/>
      <c r="BOF83" s="56"/>
      <c r="BOG83" s="56"/>
      <c r="BOH83" s="56"/>
      <c r="BOI83" s="56"/>
      <c r="BOJ83" s="56"/>
      <c r="BOK83" s="56"/>
      <c r="BOL83" s="56"/>
      <c r="BOM83" s="56"/>
      <c r="BON83" s="56"/>
      <c r="BOO83" s="56"/>
      <c r="BOP83" s="56"/>
      <c r="BOQ83" s="56"/>
      <c r="BOR83" s="56"/>
      <c r="BOS83" s="56"/>
      <c r="BOT83" s="56"/>
      <c r="BOU83" s="56"/>
      <c r="BOV83" s="56"/>
      <c r="BOW83" s="56"/>
      <c r="BOX83" s="56"/>
      <c r="BOY83" s="56"/>
      <c r="BOZ83" s="56"/>
      <c r="BPA83" s="56"/>
    </row>
    <row r="84" spans="1:105 1718:1769" s="12" customFormat="1" ht="45.75" customHeight="1">
      <c r="A84" s="56"/>
      <c r="B84" s="207" t="s">
        <v>99</v>
      </c>
      <c r="C84" s="183"/>
      <c r="D84" s="183"/>
      <c r="E84" s="183"/>
      <c r="F84" s="183"/>
      <c r="G84" s="183"/>
      <c r="H84" s="183"/>
      <c r="I84" s="183"/>
      <c r="J84" s="183"/>
      <c r="K84" s="183"/>
      <c r="L84" s="183"/>
      <c r="M84" s="183"/>
      <c r="N84" s="183"/>
      <c r="O84" s="183"/>
      <c r="P84" s="183"/>
      <c r="Q84" s="183"/>
      <c r="R84" s="183"/>
      <c r="S84" s="183"/>
      <c r="T84" s="183"/>
      <c r="U84" s="183"/>
      <c r="V84" s="183"/>
      <c r="W84" s="183"/>
      <c r="X84" s="183"/>
      <c r="Y84" s="183"/>
      <c r="Z84" s="183"/>
      <c r="AA84" s="183"/>
      <c r="AB84" s="183"/>
      <c r="AC84" s="183"/>
      <c r="AD84" s="183"/>
      <c r="AE84" s="183"/>
      <c r="AF84" s="183"/>
      <c r="AG84" s="183"/>
      <c r="AH84" s="183"/>
      <c r="AI84" s="183"/>
      <c r="AJ84" s="183"/>
      <c r="AK84" s="183"/>
      <c r="AL84" s="183"/>
      <c r="AM84" s="183"/>
      <c r="AN84" s="183"/>
      <c r="AO84" s="183"/>
      <c r="AP84" s="183"/>
      <c r="AQ84" s="183"/>
      <c r="AR84" s="183"/>
      <c r="AS84" s="183"/>
      <c r="AT84" s="183"/>
      <c r="AU84" s="183"/>
      <c r="AV84" s="183"/>
      <c r="AW84" s="183"/>
      <c r="AX84" s="183"/>
      <c r="AY84" s="183"/>
      <c r="AZ84" s="183"/>
      <c r="BA84" s="183"/>
      <c r="BB84" s="183"/>
      <c r="BC84" s="183"/>
      <c r="BD84" s="183"/>
      <c r="BE84" s="183"/>
      <c r="BF84" s="183"/>
      <c r="BG84" s="183"/>
      <c r="BH84" s="183"/>
      <c r="BI84" s="183"/>
      <c r="BJ84" s="183"/>
      <c r="BK84" s="183"/>
      <c r="BL84" s="183"/>
      <c r="BM84" s="183"/>
      <c r="BN84" s="183"/>
      <c r="BO84" s="183"/>
      <c r="BP84" s="183"/>
      <c r="BQ84" s="183"/>
      <c r="BR84" s="183"/>
      <c r="BS84" s="183"/>
      <c r="BT84" s="183"/>
      <c r="BU84" s="183"/>
      <c r="BV84" s="183"/>
      <c r="BW84" s="183"/>
      <c r="BX84" s="183"/>
      <c r="BY84" s="183"/>
      <c r="BZ84" s="183"/>
      <c r="CA84" s="183"/>
      <c r="CB84" s="183"/>
      <c r="CC84" s="183"/>
      <c r="CD84" s="183"/>
      <c r="CE84" s="183"/>
      <c r="CF84" s="183"/>
      <c r="CG84" s="183"/>
      <c r="CH84" s="183"/>
      <c r="CI84" s="183"/>
      <c r="CJ84" s="183"/>
      <c r="CK84" s="183"/>
      <c r="CL84" s="183"/>
      <c r="CM84" s="183"/>
      <c r="CN84" s="183"/>
      <c r="CO84" s="183"/>
      <c r="CP84" s="183"/>
      <c r="CQ84" s="183"/>
      <c r="CR84" s="183"/>
      <c r="CS84" s="183"/>
      <c r="CT84" s="183"/>
      <c r="CU84" s="183"/>
      <c r="CV84" s="183"/>
      <c r="CW84" s="183"/>
      <c r="CX84" s="183"/>
      <c r="CY84" s="183"/>
      <c r="CZ84" s="183"/>
      <c r="DA84" s="56"/>
      <c r="BNB84" s="56"/>
      <c r="BNC84" s="56"/>
      <c r="BND84" s="56"/>
      <c r="BNE84" s="56"/>
      <c r="BNF84" s="56"/>
      <c r="BNG84" s="56"/>
      <c r="BNH84" s="56"/>
      <c r="BNI84" s="56"/>
      <c r="BNJ84" s="56"/>
      <c r="BNK84" s="56"/>
      <c r="BNL84" s="56"/>
      <c r="BNM84" s="56"/>
      <c r="BNN84" s="56"/>
      <c r="BNO84" s="56"/>
      <c r="BNP84" s="56"/>
      <c r="BNQ84" s="56"/>
      <c r="BNR84" s="56"/>
      <c r="BNS84" s="56"/>
      <c r="BNT84" s="56"/>
      <c r="BNU84" s="56"/>
      <c r="BNV84" s="56"/>
      <c r="BNW84" s="56"/>
      <c r="BNX84" s="56"/>
      <c r="BNY84" s="56"/>
      <c r="BNZ84" s="56"/>
      <c r="BOA84" s="56"/>
      <c r="BOB84" s="56"/>
      <c r="BOC84" s="56"/>
      <c r="BOD84" s="56"/>
      <c r="BOE84" s="56"/>
      <c r="BOF84" s="56"/>
      <c r="BOG84" s="56"/>
      <c r="BOH84" s="56"/>
      <c r="BOI84" s="56"/>
      <c r="BOJ84" s="56"/>
      <c r="BOK84" s="56"/>
      <c r="BOL84" s="56"/>
      <c r="BOM84" s="56"/>
      <c r="BON84" s="56"/>
      <c r="BOO84" s="56"/>
      <c r="BOP84" s="56"/>
      <c r="BOQ84" s="56"/>
      <c r="BOR84" s="56"/>
      <c r="BOS84" s="56"/>
      <c r="BOT84" s="56"/>
      <c r="BOU84" s="56"/>
      <c r="BOV84" s="56"/>
      <c r="BOW84" s="56"/>
      <c r="BOX84" s="56"/>
      <c r="BOY84" s="56"/>
      <c r="BOZ84" s="56"/>
      <c r="BPA84" s="56"/>
    </row>
    <row r="85" spans="1:105 1718:1769" s="12" customFormat="1" ht="56.25" customHeight="1">
      <c r="A85" s="56"/>
      <c r="B85" s="207" t="s">
        <v>98</v>
      </c>
      <c r="C85" s="183"/>
      <c r="D85" s="183"/>
      <c r="E85" s="183"/>
      <c r="F85" s="183"/>
      <c r="G85" s="183"/>
      <c r="H85" s="183"/>
      <c r="I85" s="183"/>
      <c r="J85" s="183"/>
      <c r="K85" s="183"/>
      <c r="L85" s="183"/>
      <c r="M85" s="183"/>
      <c r="N85" s="183"/>
      <c r="O85" s="183"/>
      <c r="P85" s="183"/>
      <c r="Q85" s="183"/>
      <c r="R85" s="183"/>
      <c r="S85" s="183"/>
      <c r="T85" s="183"/>
      <c r="U85" s="183"/>
      <c r="V85" s="183"/>
      <c r="W85" s="183"/>
      <c r="X85" s="183"/>
      <c r="Y85" s="183"/>
      <c r="Z85" s="183"/>
      <c r="AA85" s="183"/>
      <c r="AB85" s="183"/>
      <c r="AC85" s="183"/>
      <c r="AD85" s="183"/>
      <c r="AE85" s="183"/>
      <c r="AF85" s="183"/>
      <c r="AG85" s="183"/>
      <c r="AH85" s="183"/>
      <c r="AI85" s="183"/>
      <c r="AJ85" s="183"/>
      <c r="AK85" s="183"/>
      <c r="AL85" s="183"/>
      <c r="AM85" s="183"/>
      <c r="AN85" s="183"/>
      <c r="AO85" s="183"/>
      <c r="AP85" s="183"/>
      <c r="AQ85" s="183"/>
      <c r="AR85" s="183"/>
      <c r="AS85" s="183"/>
      <c r="AT85" s="183"/>
      <c r="AU85" s="183"/>
      <c r="AV85" s="183"/>
      <c r="AW85" s="183"/>
      <c r="AX85" s="183"/>
      <c r="AY85" s="183"/>
      <c r="AZ85" s="183"/>
      <c r="BA85" s="183"/>
      <c r="BB85" s="183"/>
      <c r="BC85" s="183"/>
      <c r="BD85" s="183"/>
      <c r="BE85" s="183"/>
      <c r="BF85" s="183"/>
      <c r="BG85" s="183"/>
      <c r="BH85" s="183"/>
      <c r="BI85" s="183"/>
      <c r="BJ85" s="183"/>
      <c r="BK85" s="183"/>
      <c r="BL85" s="183"/>
      <c r="BM85" s="183"/>
      <c r="BN85" s="183"/>
      <c r="BO85" s="183"/>
      <c r="BP85" s="183"/>
      <c r="BQ85" s="183"/>
      <c r="BR85" s="183"/>
      <c r="BS85" s="183"/>
      <c r="BT85" s="183"/>
      <c r="BU85" s="183"/>
      <c r="BV85" s="183"/>
      <c r="BW85" s="183"/>
      <c r="BX85" s="183"/>
      <c r="BY85" s="183"/>
      <c r="BZ85" s="183"/>
      <c r="CA85" s="183"/>
      <c r="CB85" s="183"/>
      <c r="CC85" s="183"/>
      <c r="CD85" s="183"/>
      <c r="CE85" s="183"/>
      <c r="CF85" s="183"/>
      <c r="CG85" s="183"/>
      <c r="CH85" s="183"/>
      <c r="CI85" s="183"/>
      <c r="CJ85" s="183"/>
      <c r="CK85" s="183"/>
      <c r="CL85" s="183"/>
      <c r="CM85" s="183"/>
      <c r="CN85" s="183"/>
      <c r="CO85" s="183"/>
      <c r="CP85" s="183"/>
      <c r="CQ85" s="183"/>
      <c r="CR85" s="183"/>
      <c r="CS85" s="183"/>
      <c r="CT85" s="183"/>
      <c r="CU85" s="183"/>
      <c r="CV85" s="183"/>
      <c r="CW85" s="183"/>
      <c r="CX85" s="183"/>
      <c r="CY85" s="183"/>
      <c r="CZ85" s="183"/>
      <c r="DA85" s="56"/>
      <c r="BNB85" s="56"/>
      <c r="BNC85" s="56"/>
      <c r="BND85" s="56"/>
      <c r="BNE85" s="56"/>
      <c r="BNF85" s="56"/>
      <c r="BNG85" s="56"/>
      <c r="BNH85" s="56"/>
      <c r="BNI85" s="56"/>
      <c r="BNJ85" s="56"/>
      <c r="BNK85" s="56"/>
      <c r="BNL85" s="56"/>
      <c r="BNM85" s="56"/>
      <c r="BNN85" s="56"/>
      <c r="BNO85" s="56"/>
      <c r="BNP85" s="56"/>
      <c r="BNQ85" s="56"/>
      <c r="BNR85" s="56"/>
      <c r="BNS85" s="56"/>
      <c r="BNT85" s="56"/>
      <c r="BNU85" s="56"/>
      <c r="BNV85" s="56"/>
      <c r="BNW85" s="56"/>
      <c r="BNX85" s="56"/>
      <c r="BNY85" s="56"/>
      <c r="BNZ85" s="56"/>
      <c r="BOA85" s="56"/>
      <c r="BOB85" s="56"/>
      <c r="BOC85" s="56"/>
      <c r="BOD85" s="56"/>
      <c r="BOE85" s="56"/>
      <c r="BOF85" s="56"/>
      <c r="BOG85" s="56"/>
      <c r="BOH85" s="56"/>
      <c r="BOI85" s="56"/>
      <c r="BOJ85" s="56"/>
      <c r="BOK85" s="56"/>
      <c r="BOL85" s="56"/>
      <c r="BOM85" s="56"/>
      <c r="BON85" s="56"/>
      <c r="BOO85" s="56"/>
      <c r="BOP85" s="56"/>
      <c r="BOQ85" s="56"/>
      <c r="BOR85" s="56"/>
      <c r="BOS85" s="56"/>
      <c r="BOT85" s="56"/>
      <c r="BOU85" s="56"/>
      <c r="BOV85" s="56"/>
      <c r="BOW85" s="56"/>
      <c r="BOX85" s="56"/>
      <c r="BOY85" s="56"/>
      <c r="BOZ85" s="56"/>
      <c r="BPA85" s="56"/>
    </row>
    <row r="86" spans="1:105 1718:1769" s="12" customFormat="1" ht="56.25" customHeight="1">
      <c r="A86" s="56"/>
      <c r="B86" s="207" t="s">
        <v>97</v>
      </c>
      <c r="C86" s="183"/>
      <c r="D86" s="183"/>
      <c r="E86" s="183"/>
      <c r="F86" s="183"/>
      <c r="G86" s="183"/>
      <c r="H86" s="183"/>
      <c r="I86" s="183"/>
      <c r="J86" s="183"/>
      <c r="K86" s="183"/>
      <c r="L86" s="183"/>
      <c r="M86" s="183"/>
      <c r="N86" s="183"/>
      <c r="O86" s="183"/>
      <c r="P86" s="183"/>
      <c r="Q86" s="183"/>
      <c r="R86" s="183"/>
      <c r="S86" s="183"/>
      <c r="T86" s="183"/>
      <c r="U86" s="183"/>
      <c r="V86" s="183"/>
      <c r="W86" s="183"/>
      <c r="X86" s="183"/>
      <c r="Y86" s="183"/>
      <c r="Z86" s="183"/>
      <c r="AA86" s="183"/>
      <c r="AB86" s="183"/>
      <c r="AC86" s="183"/>
      <c r="AD86" s="183"/>
      <c r="AE86" s="183"/>
      <c r="AF86" s="183"/>
      <c r="AG86" s="183"/>
      <c r="AH86" s="183"/>
      <c r="AI86" s="183"/>
      <c r="AJ86" s="183"/>
      <c r="AK86" s="183"/>
      <c r="AL86" s="183"/>
      <c r="AM86" s="183"/>
      <c r="AN86" s="183"/>
      <c r="AO86" s="183"/>
      <c r="AP86" s="183"/>
      <c r="AQ86" s="183"/>
      <c r="AR86" s="183"/>
      <c r="AS86" s="183"/>
      <c r="AT86" s="183"/>
      <c r="AU86" s="183"/>
      <c r="AV86" s="183"/>
      <c r="AW86" s="183"/>
      <c r="AX86" s="183"/>
      <c r="AY86" s="183"/>
      <c r="AZ86" s="183"/>
      <c r="BA86" s="183"/>
      <c r="BB86" s="183"/>
      <c r="BC86" s="183"/>
      <c r="BD86" s="183"/>
      <c r="BE86" s="183"/>
      <c r="BF86" s="183"/>
      <c r="BG86" s="183"/>
      <c r="BH86" s="183"/>
      <c r="BI86" s="183"/>
      <c r="BJ86" s="183"/>
      <c r="BK86" s="183"/>
      <c r="BL86" s="183"/>
      <c r="BM86" s="183"/>
      <c r="BN86" s="183"/>
      <c r="BO86" s="183"/>
      <c r="BP86" s="183"/>
      <c r="BQ86" s="183"/>
      <c r="BR86" s="183"/>
      <c r="BS86" s="183"/>
      <c r="BT86" s="183"/>
      <c r="BU86" s="183"/>
      <c r="BV86" s="183"/>
      <c r="BW86" s="183"/>
      <c r="BX86" s="183"/>
      <c r="BY86" s="183"/>
      <c r="BZ86" s="183"/>
      <c r="CA86" s="183"/>
      <c r="CB86" s="183"/>
      <c r="CC86" s="183"/>
      <c r="CD86" s="183"/>
      <c r="CE86" s="183"/>
      <c r="CF86" s="183"/>
      <c r="CG86" s="183"/>
      <c r="CH86" s="183"/>
      <c r="CI86" s="183"/>
      <c r="CJ86" s="183"/>
      <c r="CK86" s="183"/>
      <c r="CL86" s="183"/>
      <c r="CM86" s="183"/>
      <c r="CN86" s="183"/>
      <c r="CO86" s="183"/>
      <c r="CP86" s="183"/>
      <c r="CQ86" s="183"/>
      <c r="CR86" s="183"/>
      <c r="CS86" s="183"/>
      <c r="CT86" s="183"/>
      <c r="CU86" s="183"/>
      <c r="CV86" s="183"/>
      <c r="CW86" s="183"/>
      <c r="CX86" s="183"/>
      <c r="CY86" s="183"/>
      <c r="CZ86" s="183"/>
      <c r="DA86" s="56"/>
      <c r="BNB86" s="56"/>
      <c r="BNC86" s="56"/>
      <c r="BND86" s="56"/>
      <c r="BNE86" s="56"/>
      <c r="BNF86" s="56"/>
      <c r="BNG86" s="56"/>
      <c r="BNH86" s="56"/>
      <c r="BNI86" s="56"/>
      <c r="BNJ86" s="56"/>
      <c r="BNK86" s="56"/>
      <c r="BNL86" s="56"/>
      <c r="BNM86" s="56"/>
      <c r="BNN86" s="56"/>
      <c r="BNO86" s="56"/>
      <c r="BNP86" s="56"/>
      <c r="BNQ86" s="56"/>
      <c r="BNR86" s="56"/>
      <c r="BNS86" s="56"/>
      <c r="BNT86" s="56"/>
      <c r="BNU86" s="56"/>
      <c r="BNV86" s="56"/>
      <c r="BNW86" s="56"/>
      <c r="BNX86" s="56"/>
      <c r="BNY86" s="56"/>
      <c r="BNZ86" s="56"/>
      <c r="BOA86" s="56"/>
      <c r="BOB86" s="56"/>
      <c r="BOC86" s="56"/>
      <c r="BOD86" s="56"/>
      <c r="BOE86" s="56"/>
      <c r="BOF86" s="56"/>
      <c r="BOG86" s="56"/>
      <c r="BOH86" s="56"/>
      <c r="BOI86" s="56"/>
      <c r="BOJ86" s="56"/>
      <c r="BOK86" s="56"/>
      <c r="BOL86" s="56"/>
      <c r="BOM86" s="56"/>
      <c r="BON86" s="56"/>
      <c r="BOO86" s="56"/>
      <c r="BOP86" s="56"/>
      <c r="BOQ86" s="56"/>
      <c r="BOR86" s="56"/>
      <c r="BOS86" s="56"/>
      <c r="BOT86" s="56"/>
      <c r="BOU86" s="56"/>
      <c r="BOV86" s="56"/>
      <c r="BOW86" s="56"/>
      <c r="BOX86" s="56"/>
      <c r="BOY86" s="56"/>
      <c r="BOZ86" s="56"/>
      <c r="BPA86" s="56"/>
    </row>
    <row r="87" spans="1:105 1718:1769" s="12" customFormat="1" ht="60.75" customHeight="1">
      <c r="A87" s="56"/>
      <c r="B87" s="207" t="s">
        <v>78</v>
      </c>
      <c r="C87" s="183"/>
      <c r="D87" s="183"/>
      <c r="E87" s="183"/>
      <c r="F87" s="183"/>
      <c r="G87" s="183"/>
      <c r="H87" s="183"/>
      <c r="I87" s="183"/>
      <c r="J87" s="183"/>
      <c r="K87" s="183"/>
      <c r="L87" s="183"/>
      <c r="M87" s="183"/>
      <c r="N87" s="183"/>
      <c r="O87" s="183"/>
      <c r="P87" s="183"/>
      <c r="Q87" s="183"/>
      <c r="R87" s="183"/>
      <c r="S87" s="183"/>
      <c r="T87" s="183"/>
      <c r="U87" s="183"/>
      <c r="V87" s="183"/>
      <c r="W87" s="183"/>
      <c r="X87" s="183"/>
      <c r="Y87" s="183"/>
      <c r="Z87" s="183"/>
      <c r="AA87" s="183"/>
      <c r="AB87" s="183"/>
      <c r="AC87" s="183"/>
      <c r="AD87" s="183"/>
      <c r="AE87" s="183"/>
      <c r="AF87" s="183"/>
      <c r="AG87" s="183"/>
      <c r="AH87" s="183"/>
      <c r="AI87" s="183"/>
      <c r="AJ87" s="183"/>
      <c r="AK87" s="183"/>
      <c r="AL87" s="183"/>
      <c r="AM87" s="183"/>
      <c r="AN87" s="183"/>
      <c r="AO87" s="183"/>
      <c r="AP87" s="183"/>
      <c r="AQ87" s="183"/>
      <c r="AR87" s="183"/>
      <c r="AS87" s="183"/>
      <c r="AT87" s="183"/>
      <c r="AU87" s="183"/>
      <c r="AV87" s="183"/>
      <c r="AW87" s="183"/>
      <c r="AX87" s="183"/>
      <c r="AY87" s="183"/>
      <c r="AZ87" s="183"/>
      <c r="BA87" s="183"/>
      <c r="BB87" s="183"/>
      <c r="BC87" s="183"/>
      <c r="BD87" s="183"/>
      <c r="BE87" s="183"/>
      <c r="BF87" s="183"/>
      <c r="BG87" s="183"/>
      <c r="BH87" s="183"/>
      <c r="BI87" s="183"/>
      <c r="BJ87" s="183"/>
      <c r="BK87" s="183"/>
      <c r="BL87" s="183"/>
      <c r="BM87" s="183"/>
      <c r="BN87" s="183"/>
      <c r="BO87" s="183"/>
      <c r="BP87" s="183"/>
      <c r="BQ87" s="183"/>
      <c r="BR87" s="183"/>
      <c r="BS87" s="183"/>
      <c r="BT87" s="183"/>
      <c r="BU87" s="183"/>
      <c r="BV87" s="183"/>
      <c r="BW87" s="183"/>
      <c r="BX87" s="183"/>
      <c r="BY87" s="183"/>
      <c r="BZ87" s="183"/>
      <c r="CA87" s="183"/>
      <c r="CB87" s="183"/>
      <c r="CC87" s="183"/>
      <c r="CD87" s="183"/>
      <c r="CE87" s="183"/>
      <c r="CF87" s="183"/>
      <c r="CG87" s="183"/>
      <c r="CH87" s="183"/>
      <c r="CI87" s="183"/>
      <c r="CJ87" s="183"/>
      <c r="CK87" s="183"/>
      <c r="CL87" s="183"/>
      <c r="CM87" s="183"/>
      <c r="CN87" s="183"/>
      <c r="CO87" s="183"/>
      <c r="CP87" s="183"/>
      <c r="CQ87" s="183"/>
      <c r="CR87" s="183"/>
      <c r="CS87" s="183"/>
      <c r="CT87" s="183"/>
      <c r="CU87" s="183"/>
      <c r="CV87" s="183"/>
      <c r="CW87" s="183"/>
      <c r="CX87" s="183"/>
      <c r="CY87" s="183"/>
      <c r="CZ87" s="183"/>
      <c r="DA87" s="56"/>
      <c r="BNB87" s="56"/>
      <c r="BNC87" s="56"/>
      <c r="BND87" s="56"/>
      <c r="BNE87" s="56"/>
      <c r="BNF87" s="56"/>
      <c r="BNG87" s="56"/>
      <c r="BNH87" s="56"/>
      <c r="BNI87" s="56"/>
      <c r="BNJ87" s="56"/>
      <c r="BNK87" s="56"/>
      <c r="BNL87" s="56"/>
      <c r="BNM87" s="56"/>
      <c r="BNN87" s="56"/>
      <c r="BNO87" s="56"/>
      <c r="BNP87" s="56"/>
      <c r="BNQ87" s="56"/>
      <c r="BNR87" s="56"/>
      <c r="BNS87" s="56"/>
      <c r="BNT87" s="56"/>
      <c r="BNU87" s="56"/>
      <c r="BNV87" s="56"/>
      <c r="BNW87" s="56"/>
      <c r="BNX87" s="56"/>
      <c r="BNY87" s="56"/>
      <c r="BNZ87" s="56"/>
      <c r="BOA87" s="56"/>
      <c r="BOB87" s="56"/>
      <c r="BOC87" s="56"/>
      <c r="BOD87" s="56"/>
      <c r="BOE87" s="56"/>
      <c r="BOF87" s="56"/>
      <c r="BOG87" s="56"/>
      <c r="BOH87" s="56"/>
      <c r="BOI87" s="56"/>
      <c r="BOJ87" s="56"/>
      <c r="BOK87" s="56"/>
      <c r="BOL87" s="56"/>
      <c r="BOM87" s="56"/>
      <c r="BON87" s="56"/>
      <c r="BOO87" s="56"/>
      <c r="BOP87" s="56"/>
      <c r="BOQ87" s="56"/>
      <c r="BOR87" s="56"/>
      <c r="BOS87" s="56"/>
      <c r="BOT87" s="56"/>
      <c r="BOU87" s="56"/>
      <c r="BOV87" s="56"/>
      <c r="BOW87" s="56"/>
      <c r="BOX87" s="56"/>
      <c r="BOY87" s="56"/>
      <c r="BOZ87" s="56"/>
      <c r="BPA87" s="56"/>
    </row>
    <row r="88" spans="1:105 1718:1769" s="51" customFormat="1" ht="11.25">
      <c r="BNB88" s="53"/>
      <c r="BNC88" s="53"/>
      <c r="BND88" s="53"/>
      <c r="BNE88" s="53"/>
      <c r="BNF88" s="53"/>
      <c r="BNG88" s="53"/>
      <c r="BNH88" s="53"/>
      <c r="BNI88" s="53"/>
      <c r="BNJ88" s="53"/>
      <c r="BNK88" s="53"/>
      <c r="BNL88" s="53"/>
      <c r="BNM88" s="53"/>
      <c r="BNN88" s="53"/>
      <c r="BNO88" s="53"/>
      <c r="BNP88" s="53"/>
      <c r="BNQ88" s="53"/>
      <c r="BNR88" s="53"/>
      <c r="BNS88" s="53"/>
      <c r="BNT88" s="53"/>
      <c r="BNU88" s="53"/>
      <c r="BNV88" s="53"/>
      <c r="BNW88" s="53"/>
      <c r="BNX88" s="53"/>
      <c r="BNY88" s="53"/>
      <c r="BNZ88" s="53"/>
      <c r="BOA88" s="53"/>
      <c r="BOB88" s="53"/>
      <c r="BOC88" s="53"/>
      <c r="BOD88" s="53"/>
      <c r="BOE88" s="53"/>
      <c r="BOF88" s="53"/>
      <c r="BOG88" s="53"/>
      <c r="BOH88" s="53"/>
      <c r="BOI88" s="53"/>
      <c r="BOJ88" s="53"/>
      <c r="BOK88" s="53"/>
      <c r="BOL88" s="53"/>
      <c r="BOM88" s="53"/>
      <c r="BON88" s="53"/>
      <c r="BOO88" s="53"/>
      <c r="BOP88" s="53"/>
      <c r="BOQ88" s="53"/>
      <c r="BOR88" s="53"/>
      <c r="BOS88" s="53"/>
      <c r="BOT88" s="53"/>
      <c r="BOU88" s="53"/>
      <c r="BOV88" s="53"/>
      <c r="BOW88" s="53"/>
      <c r="BOX88" s="53"/>
      <c r="BOY88" s="53"/>
      <c r="BOZ88" s="53"/>
      <c r="BPA88" s="53"/>
    </row>
    <row r="89" spans="1:105 1718:1769" s="51" customFormat="1" ht="11.25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  <c r="BG89" s="53"/>
      <c r="BH89" s="53"/>
      <c r="BI89" s="53"/>
      <c r="BJ89" s="53"/>
      <c r="BK89" s="53"/>
      <c r="BL89" s="53"/>
      <c r="BM89" s="53"/>
      <c r="BN89" s="53"/>
      <c r="BO89" s="53"/>
      <c r="BP89" s="53"/>
      <c r="BQ89" s="53"/>
      <c r="BR89" s="53"/>
      <c r="BS89" s="53"/>
      <c r="BT89" s="53"/>
      <c r="BU89" s="53"/>
      <c r="BV89" s="53"/>
      <c r="BW89" s="53"/>
      <c r="BX89" s="53"/>
      <c r="BY89" s="53"/>
      <c r="BZ89" s="53"/>
      <c r="CA89" s="53"/>
      <c r="CB89" s="53"/>
      <c r="CC89" s="53"/>
      <c r="CD89" s="53"/>
      <c r="CE89" s="53"/>
      <c r="CF89" s="53"/>
      <c r="CG89" s="53"/>
      <c r="CH89" s="53"/>
      <c r="CI89" s="53"/>
      <c r="CJ89" s="53"/>
      <c r="CK89" s="53"/>
      <c r="CL89" s="53"/>
      <c r="CM89" s="53"/>
      <c r="CN89" s="53"/>
      <c r="CO89" s="53"/>
      <c r="CP89" s="53"/>
      <c r="CQ89" s="53"/>
      <c r="CR89" s="53"/>
      <c r="CS89" s="53"/>
      <c r="CT89" s="53"/>
      <c r="CU89" s="53"/>
      <c r="CV89" s="53"/>
      <c r="CW89" s="53"/>
      <c r="CX89" s="53"/>
      <c r="CY89" s="53"/>
      <c r="CZ89" s="53"/>
      <c r="BNB89" s="53"/>
      <c r="BNC89" s="53"/>
      <c r="BND89" s="53"/>
      <c r="BNE89" s="53"/>
      <c r="BNF89" s="53"/>
      <c r="BNG89" s="53"/>
      <c r="BNH89" s="53"/>
      <c r="BNI89" s="53"/>
      <c r="BNJ89" s="53"/>
      <c r="BNK89" s="53"/>
      <c r="BNL89" s="53"/>
      <c r="BNM89" s="53"/>
      <c r="BNN89" s="53"/>
      <c r="BNO89" s="53"/>
      <c r="BNP89" s="53"/>
      <c r="BNQ89" s="53"/>
      <c r="BNR89" s="53"/>
      <c r="BNS89" s="53"/>
      <c r="BNT89" s="53"/>
      <c r="BNU89" s="53"/>
      <c r="BNV89" s="53"/>
      <c r="BNW89" s="53"/>
      <c r="BNX89" s="53"/>
      <c r="BNY89" s="53"/>
      <c r="BNZ89" s="53"/>
      <c r="BOA89" s="53"/>
      <c r="BOB89" s="53"/>
      <c r="BOC89" s="53"/>
      <c r="BOD89" s="53"/>
      <c r="BOE89" s="53"/>
      <c r="BOF89" s="53"/>
      <c r="BOG89" s="53"/>
      <c r="BOH89" s="53"/>
      <c r="BOI89" s="53"/>
      <c r="BOJ89" s="53"/>
      <c r="BOK89" s="53"/>
      <c r="BOL89" s="53"/>
      <c r="BOM89" s="53"/>
      <c r="BON89" s="53"/>
      <c r="BOO89" s="53"/>
      <c r="BOP89" s="53"/>
      <c r="BOQ89" s="53"/>
      <c r="BOR89" s="53"/>
      <c r="BOS89" s="53"/>
      <c r="BOT89" s="53"/>
      <c r="BOU89" s="53"/>
      <c r="BOV89" s="53"/>
      <c r="BOW89" s="53"/>
      <c r="BOX89" s="53"/>
      <c r="BOY89" s="53"/>
      <c r="BOZ89" s="53"/>
      <c r="BPA89" s="53"/>
    </row>
    <row r="90" spans="1:105 1718:1769" s="51" customFormat="1" ht="11.25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205"/>
      <c r="AD90" s="205"/>
      <c r="AE90" s="205"/>
      <c r="AF90" s="205"/>
      <c r="AG90" s="205"/>
      <c r="AH90" s="205"/>
      <c r="AI90" s="205"/>
      <c r="AJ90" s="205"/>
      <c r="AK90" s="205"/>
      <c r="AL90" s="205"/>
      <c r="AM90" s="205"/>
      <c r="AN90" s="205"/>
      <c r="AO90" s="205"/>
      <c r="AP90" s="205"/>
      <c r="AQ90" s="205"/>
      <c r="AR90" s="205"/>
      <c r="AS90" s="205"/>
      <c r="AT90" s="205"/>
      <c r="AU90" s="205"/>
      <c r="AV90" s="205"/>
      <c r="AW90" s="54"/>
      <c r="AX90" s="54"/>
      <c r="AY90" s="54"/>
      <c r="AZ90" s="54"/>
      <c r="BA90" s="54"/>
      <c r="BB90" s="54"/>
      <c r="BC90" s="54"/>
      <c r="BD90" s="54"/>
      <c r="BE90" s="53"/>
      <c r="BF90" s="205"/>
      <c r="BG90" s="205"/>
      <c r="BH90" s="205"/>
      <c r="BI90" s="205"/>
      <c r="BJ90" s="205"/>
      <c r="BK90" s="205"/>
      <c r="BL90" s="205"/>
      <c r="BM90" s="205"/>
      <c r="BN90" s="205"/>
      <c r="BO90" s="205"/>
      <c r="BP90" s="205"/>
      <c r="BQ90" s="205"/>
      <c r="BR90" s="205"/>
      <c r="BS90" s="205"/>
      <c r="BT90" s="205"/>
      <c r="BU90" s="205"/>
      <c r="BV90" s="205"/>
      <c r="BW90" s="205"/>
      <c r="BX90" s="53"/>
      <c r="BY90" s="54"/>
      <c r="BZ90" s="54"/>
      <c r="CA90" s="54"/>
      <c r="CB90" s="54"/>
      <c r="CC90" s="54"/>
      <c r="CD90" s="54"/>
      <c r="CE90" s="54"/>
      <c r="CF90" s="54"/>
      <c r="CG90" s="205"/>
      <c r="CH90" s="205"/>
      <c r="CI90" s="205"/>
      <c r="CJ90" s="205"/>
      <c r="CK90" s="205"/>
      <c r="CL90" s="205"/>
      <c r="CM90" s="205"/>
      <c r="CN90" s="205"/>
      <c r="CO90" s="205"/>
      <c r="CP90" s="205"/>
      <c r="CQ90" s="205"/>
      <c r="CR90" s="205"/>
      <c r="CS90" s="205"/>
      <c r="CT90" s="205"/>
      <c r="CU90" s="205"/>
      <c r="CV90" s="205"/>
      <c r="CW90" s="205"/>
      <c r="CX90" s="205"/>
      <c r="CY90" s="205"/>
      <c r="CZ90" s="205"/>
      <c r="BNB90" s="53"/>
      <c r="BNC90" s="53"/>
      <c r="BND90" s="53"/>
      <c r="BNE90" s="53"/>
      <c r="BNF90" s="53"/>
      <c r="BNG90" s="53"/>
      <c r="BNH90" s="53"/>
      <c r="BNI90" s="53"/>
      <c r="BNJ90" s="53"/>
      <c r="BNK90" s="53"/>
      <c r="BNL90" s="53"/>
      <c r="BNM90" s="53"/>
      <c r="BNN90" s="53"/>
      <c r="BNO90" s="53"/>
      <c r="BNP90" s="53"/>
      <c r="BNQ90" s="53"/>
      <c r="BNR90" s="53"/>
      <c r="BNS90" s="53"/>
      <c r="BNT90" s="53"/>
      <c r="BNU90" s="53"/>
      <c r="BNV90" s="53"/>
      <c r="BNW90" s="53"/>
      <c r="BNX90" s="53"/>
      <c r="BNY90" s="53"/>
      <c r="BNZ90" s="53"/>
      <c r="BOA90" s="53"/>
      <c r="BOB90" s="53"/>
      <c r="BOC90" s="53"/>
      <c r="BOD90" s="53"/>
      <c r="BOE90" s="53"/>
      <c r="BOF90" s="53"/>
      <c r="BOG90" s="53"/>
      <c r="BOH90" s="53"/>
      <c r="BOI90" s="53"/>
      <c r="BOJ90" s="53"/>
      <c r="BOK90" s="53"/>
      <c r="BOL90" s="53"/>
      <c r="BOM90" s="53"/>
      <c r="BON90" s="53"/>
      <c r="BOO90" s="53"/>
      <c r="BOP90" s="53"/>
      <c r="BOQ90" s="53"/>
      <c r="BOR90" s="53"/>
      <c r="BOS90" s="53"/>
      <c r="BOT90" s="53"/>
      <c r="BOU90" s="53"/>
      <c r="BOV90" s="53"/>
      <c r="BOW90" s="53"/>
      <c r="BOX90" s="53"/>
      <c r="BOY90" s="53"/>
      <c r="BOZ90" s="53"/>
      <c r="BPA90" s="53"/>
    </row>
    <row r="91" spans="1:105 1718:1769" s="25" customFormat="1" ht="10.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206"/>
      <c r="AD91" s="206"/>
      <c r="AE91" s="206"/>
      <c r="AF91" s="206"/>
      <c r="AG91" s="206"/>
      <c r="AH91" s="206"/>
      <c r="AI91" s="206"/>
      <c r="AJ91" s="206"/>
      <c r="AK91" s="206"/>
      <c r="AL91" s="206"/>
      <c r="AM91" s="206"/>
      <c r="AN91" s="206"/>
      <c r="AO91" s="206"/>
      <c r="AP91" s="206"/>
      <c r="AQ91" s="206"/>
      <c r="AR91" s="206"/>
      <c r="AS91" s="206"/>
      <c r="AT91" s="206"/>
      <c r="AU91" s="206"/>
      <c r="AV91" s="206"/>
      <c r="AW91" s="55"/>
      <c r="AX91" s="55"/>
      <c r="AY91" s="55"/>
      <c r="AZ91" s="55"/>
      <c r="BA91" s="55"/>
      <c r="BB91" s="55"/>
      <c r="BC91" s="55"/>
      <c r="BD91" s="55"/>
      <c r="BE91" s="35"/>
      <c r="BF91" s="206"/>
      <c r="BG91" s="206"/>
      <c r="BH91" s="206"/>
      <c r="BI91" s="206"/>
      <c r="BJ91" s="206"/>
      <c r="BK91" s="206"/>
      <c r="BL91" s="206"/>
      <c r="BM91" s="206"/>
      <c r="BN91" s="206"/>
      <c r="BO91" s="206"/>
      <c r="BP91" s="206"/>
      <c r="BQ91" s="206"/>
      <c r="BR91" s="206"/>
      <c r="BS91" s="206"/>
      <c r="BT91" s="206"/>
      <c r="BU91" s="206"/>
      <c r="BV91" s="206"/>
      <c r="BW91" s="206"/>
      <c r="BX91" s="35"/>
      <c r="BY91" s="55"/>
      <c r="BZ91" s="55"/>
      <c r="CA91" s="55"/>
      <c r="CB91" s="55"/>
      <c r="CC91" s="55"/>
      <c r="CD91" s="55"/>
      <c r="CE91" s="55"/>
      <c r="CF91" s="55"/>
      <c r="CG91" s="206"/>
      <c r="CH91" s="206"/>
      <c r="CI91" s="206"/>
      <c r="CJ91" s="206"/>
      <c r="CK91" s="206"/>
      <c r="CL91" s="206"/>
      <c r="CM91" s="206"/>
      <c r="CN91" s="206"/>
      <c r="CO91" s="206"/>
      <c r="CP91" s="206"/>
      <c r="CQ91" s="206"/>
      <c r="CR91" s="206"/>
      <c r="CS91" s="206"/>
      <c r="CT91" s="206"/>
      <c r="CU91" s="206"/>
      <c r="CV91" s="206"/>
      <c r="CW91" s="206"/>
      <c r="CX91" s="206"/>
      <c r="CY91" s="206"/>
      <c r="CZ91" s="206"/>
      <c r="BNB91" s="35"/>
      <c r="BNC91" s="35"/>
      <c r="BND91" s="35"/>
      <c r="BNE91" s="35"/>
      <c r="BNF91" s="35"/>
      <c r="BNG91" s="35"/>
      <c r="BNH91" s="35"/>
      <c r="BNI91" s="35"/>
      <c r="BNJ91" s="35"/>
      <c r="BNK91" s="35"/>
      <c r="BNL91" s="35"/>
      <c r="BNM91" s="35"/>
      <c r="BNN91" s="35"/>
      <c r="BNO91" s="35"/>
      <c r="BNP91" s="35"/>
      <c r="BNQ91" s="35"/>
      <c r="BNR91" s="35"/>
      <c r="BNS91" s="35"/>
      <c r="BNT91" s="35"/>
      <c r="BNU91" s="35"/>
      <c r="BNV91" s="35"/>
      <c r="BNW91" s="35"/>
      <c r="BNX91" s="35"/>
      <c r="BNY91" s="35"/>
      <c r="BNZ91" s="35"/>
      <c r="BOA91" s="35"/>
      <c r="BOB91" s="35"/>
      <c r="BOC91" s="35"/>
      <c r="BOD91" s="35"/>
      <c r="BOE91" s="35"/>
      <c r="BOF91" s="35"/>
      <c r="BOG91" s="35"/>
      <c r="BOH91" s="35"/>
      <c r="BOI91" s="35"/>
      <c r="BOJ91" s="35"/>
      <c r="BOK91" s="35"/>
      <c r="BOL91" s="35"/>
      <c r="BOM91" s="35"/>
      <c r="BON91" s="35"/>
      <c r="BOO91" s="35"/>
      <c r="BOP91" s="35"/>
      <c r="BOQ91" s="35"/>
      <c r="BOR91" s="35"/>
      <c r="BOS91" s="35"/>
      <c r="BOT91" s="35"/>
      <c r="BOU91" s="35"/>
      <c r="BOV91" s="35"/>
      <c r="BOW91" s="35"/>
      <c r="BOX91" s="35"/>
      <c r="BOY91" s="35"/>
      <c r="BOZ91" s="35"/>
      <c r="BPA91" s="35"/>
    </row>
    <row r="92" spans="1:105 1718:1769" s="51" customFormat="1" ht="11.25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  <c r="BG92" s="53"/>
      <c r="BH92" s="53"/>
      <c r="BI92" s="53"/>
      <c r="BJ92" s="53"/>
      <c r="BK92" s="53"/>
      <c r="BL92" s="53"/>
      <c r="BM92" s="53"/>
      <c r="BN92" s="53"/>
      <c r="BO92" s="53"/>
      <c r="BP92" s="53"/>
      <c r="BQ92" s="53"/>
      <c r="BR92" s="53"/>
      <c r="BS92" s="53"/>
      <c r="BT92" s="53"/>
      <c r="BU92" s="53"/>
      <c r="BV92" s="53"/>
      <c r="BW92" s="53"/>
      <c r="BX92" s="53"/>
      <c r="BY92" s="53"/>
      <c r="BZ92" s="53"/>
      <c r="CA92" s="53"/>
      <c r="CB92" s="53"/>
      <c r="CC92" s="53"/>
      <c r="CD92" s="53"/>
      <c r="CE92" s="53"/>
      <c r="CF92" s="53"/>
      <c r="CG92" s="53"/>
      <c r="CH92" s="53"/>
      <c r="CI92" s="53"/>
      <c r="CJ92" s="53"/>
      <c r="CK92" s="53"/>
      <c r="CL92" s="53"/>
      <c r="CM92" s="53"/>
      <c r="CN92" s="53"/>
      <c r="CO92" s="53"/>
      <c r="CP92" s="53"/>
      <c r="CQ92" s="53"/>
      <c r="CR92" s="53"/>
      <c r="CS92" s="53"/>
      <c r="CT92" s="53"/>
      <c r="CU92" s="53"/>
      <c r="CV92" s="53"/>
      <c r="CW92" s="53"/>
      <c r="CX92" s="53"/>
      <c r="CY92" s="53"/>
      <c r="CZ92" s="53"/>
      <c r="BNB92" s="53"/>
      <c r="BNC92" s="53"/>
      <c r="BND92" s="53"/>
      <c r="BNE92" s="53"/>
      <c r="BNF92" s="53"/>
      <c r="BNG92" s="53"/>
      <c r="BNH92" s="53"/>
      <c r="BNI92" s="53"/>
      <c r="BNJ92" s="53"/>
      <c r="BNK92" s="53"/>
      <c r="BNL92" s="53"/>
      <c r="BNM92" s="53"/>
      <c r="BNN92" s="53"/>
      <c r="BNO92" s="53"/>
      <c r="BNP92" s="53"/>
      <c r="BNQ92" s="53"/>
      <c r="BNR92" s="53"/>
      <c r="BNS92" s="53"/>
      <c r="BNT92" s="53"/>
      <c r="BNU92" s="53"/>
      <c r="BNV92" s="53"/>
      <c r="BNW92" s="53"/>
      <c r="BNX92" s="53"/>
      <c r="BNY92" s="53"/>
      <c r="BNZ92" s="53"/>
      <c r="BOA92" s="53"/>
      <c r="BOB92" s="53"/>
      <c r="BOC92" s="53"/>
      <c r="BOD92" s="53"/>
      <c r="BOE92" s="53"/>
      <c r="BOF92" s="53"/>
      <c r="BOG92" s="53"/>
      <c r="BOH92" s="53"/>
      <c r="BOI92" s="53"/>
      <c r="BOJ92" s="53"/>
      <c r="BOK92" s="53"/>
      <c r="BOL92" s="53"/>
      <c r="BOM92" s="53"/>
      <c r="BON92" s="53"/>
      <c r="BOO92" s="53"/>
      <c r="BOP92" s="53"/>
      <c r="BOQ92" s="53"/>
      <c r="BOR92" s="53"/>
      <c r="BOS92" s="53"/>
      <c r="BOT92" s="53"/>
      <c r="BOU92" s="53"/>
      <c r="BOV92" s="53"/>
      <c r="BOW92" s="53"/>
      <c r="BOX92" s="53"/>
      <c r="BOY92" s="53"/>
      <c r="BOZ92" s="53"/>
      <c r="BPA92" s="53"/>
    </row>
    <row r="93" spans="1:105 1718:1769" s="51" customFormat="1" ht="11.25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205"/>
      <c r="AD93" s="205"/>
      <c r="AE93" s="205"/>
      <c r="AF93" s="205"/>
      <c r="AG93" s="205"/>
      <c r="AH93" s="205"/>
      <c r="AI93" s="205"/>
      <c r="AJ93" s="205"/>
      <c r="AK93" s="205"/>
      <c r="AL93" s="205"/>
      <c r="AM93" s="205"/>
      <c r="AN93" s="205"/>
      <c r="AO93" s="205"/>
      <c r="AP93" s="205"/>
      <c r="AQ93" s="205"/>
      <c r="AR93" s="205"/>
      <c r="AS93" s="205"/>
      <c r="AT93" s="205"/>
      <c r="AU93" s="205"/>
      <c r="AV93" s="205"/>
      <c r="AW93" s="54"/>
      <c r="AX93" s="54"/>
      <c r="AY93" s="54"/>
      <c r="AZ93" s="54"/>
      <c r="BA93" s="54"/>
      <c r="BB93" s="54"/>
      <c r="BC93" s="54"/>
      <c r="BD93" s="54"/>
      <c r="BE93" s="205"/>
      <c r="BF93" s="205"/>
      <c r="BG93" s="205"/>
      <c r="BH93" s="205"/>
      <c r="BI93" s="205"/>
      <c r="BJ93" s="205"/>
      <c r="BK93" s="205"/>
      <c r="BL93" s="205"/>
      <c r="BM93" s="205"/>
      <c r="BN93" s="205"/>
      <c r="BO93" s="205"/>
      <c r="BP93" s="205"/>
      <c r="BQ93" s="205"/>
      <c r="BR93" s="205"/>
      <c r="BS93" s="205"/>
      <c r="BT93" s="205"/>
      <c r="BU93" s="205"/>
      <c r="BV93" s="205"/>
      <c r="BW93" s="205"/>
      <c r="BX93" s="205"/>
      <c r="BY93" s="54"/>
      <c r="BZ93" s="54"/>
      <c r="CA93" s="54"/>
      <c r="CB93" s="54"/>
      <c r="CC93" s="54"/>
      <c r="CD93" s="54"/>
      <c r="CE93" s="54"/>
      <c r="CF93" s="54"/>
      <c r="CG93" s="204"/>
      <c r="CH93" s="204"/>
      <c r="CI93" s="204"/>
      <c r="CJ93" s="204"/>
      <c r="CK93" s="204"/>
      <c r="CL93" s="204"/>
      <c r="CM93" s="204"/>
      <c r="CN93" s="204"/>
      <c r="CO93" s="204"/>
      <c r="CP93" s="204"/>
      <c r="CQ93" s="204"/>
      <c r="CR93" s="204"/>
      <c r="CS93" s="204"/>
      <c r="CT93" s="204"/>
      <c r="CU93" s="204"/>
      <c r="CV93" s="204"/>
      <c r="CW93" s="204"/>
      <c r="CX93" s="204"/>
      <c r="CY93" s="204"/>
      <c r="CZ93" s="204"/>
      <c r="BNB93" s="53"/>
      <c r="BNC93" s="53"/>
      <c r="BND93" s="53"/>
      <c r="BNE93" s="53"/>
      <c r="BNF93" s="53"/>
      <c r="BNG93" s="53"/>
      <c r="BNH93" s="53"/>
      <c r="BNI93" s="53"/>
      <c r="BNJ93" s="53"/>
      <c r="BNK93" s="53"/>
      <c r="BNL93" s="53"/>
      <c r="BNM93" s="53"/>
      <c r="BNN93" s="53"/>
      <c r="BNO93" s="53"/>
      <c r="BNP93" s="53"/>
      <c r="BNQ93" s="53"/>
      <c r="BNR93" s="53"/>
      <c r="BNS93" s="53"/>
      <c r="BNT93" s="53"/>
      <c r="BNU93" s="53"/>
      <c r="BNV93" s="53"/>
      <c r="BNW93" s="53"/>
      <c r="BNX93" s="53"/>
      <c r="BNY93" s="53"/>
      <c r="BNZ93" s="53"/>
      <c r="BOA93" s="53"/>
      <c r="BOB93" s="53"/>
      <c r="BOC93" s="53"/>
      <c r="BOD93" s="53"/>
      <c r="BOE93" s="53"/>
      <c r="BOF93" s="53"/>
      <c r="BOG93" s="53"/>
      <c r="BOH93" s="53"/>
      <c r="BOI93" s="53"/>
      <c r="BOJ93" s="53"/>
      <c r="BOK93" s="53"/>
      <c r="BOL93" s="53"/>
      <c r="BOM93" s="53"/>
      <c r="BON93" s="53"/>
      <c r="BOO93" s="53"/>
      <c r="BOP93" s="53"/>
      <c r="BOQ93" s="53"/>
      <c r="BOR93" s="53"/>
      <c r="BOS93" s="53"/>
      <c r="BOT93" s="53"/>
      <c r="BOU93" s="53"/>
      <c r="BOV93" s="53"/>
      <c r="BOW93" s="53"/>
      <c r="BOX93" s="53"/>
      <c r="BOY93" s="53"/>
      <c r="BOZ93" s="53"/>
      <c r="BPA93" s="53"/>
    </row>
    <row r="94" spans="1:105 1718:1769" s="25" customFormat="1" ht="10.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206"/>
      <c r="AD94" s="206"/>
      <c r="AE94" s="206"/>
      <c r="AF94" s="206"/>
      <c r="AG94" s="206"/>
      <c r="AH94" s="206"/>
      <c r="AI94" s="206"/>
      <c r="AJ94" s="206"/>
      <c r="AK94" s="206"/>
      <c r="AL94" s="206"/>
      <c r="AM94" s="206"/>
      <c r="AN94" s="206"/>
      <c r="AO94" s="206"/>
      <c r="AP94" s="206"/>
      <c r="AQ94" s="206"/>
      <c r="AR94" s="206"/>
      <c r="AS94" s="206"/>
      <c r="AT94" s="206"/>
      <c r="AU94" s="206"/>
      <c r="AV94" s="206"/>
      <c r="AW94" s="55"/>
      <c r="AX94" s="55"/>
      <c r="AY94" s="55"/>
      <c r="AZ94" s="55"/>
      <c r="BA94" s="55"/>
      <c r="BB94" s="55"/>
      <c r="BC94" s="55"/>
      <c r="BD94" s="55"/>
      <c r="BE94" s="206"/>
      <c r="BF94" s="206"/>
      <c r="BG94" s="206"/>
      <c r="BH94" s="206"/>
      <c r="BI94" s="206"/>
      <c r="BJ94" s="206"/>
      <c r="BK94" s="206"/>
      <c r="BL94" s="206"/>
      <c r="BM94" s="206"/>
      <c r="BN94" s="206"/>
      <c r="BO94" s="206"/>
      <c r="BP94" s="206"/>
      <c r="BQ94" s="206"/>
      <c r="BR94" s="206"/>
      <c r="BS94" s="206"/>
      <c r="BT94" s="206"/>
      <c r="BU94" s="206"/>
      <c r="BV94" s="206"/>
      <c r="BW94" s="206"/>
      <c r="BX94" s="206"/>
      <c r="BY94" s="55"/>
      <c r="BZ94" s="55"/>
      <c r="CA94" s="55"/>
      <c r="CB94" s="55"/>
      <c r="CC94" s="55"/>
      <c r="CD94" s="55"/>
      <c r="CE94" s="55"/>
      <c r="CF94" s="55"/>
      <c r="CG94" s="206"/>
      <c r="CH94" s="206"/>
      <c r="CI94" s="206"/>
      <c r="CJ94" s="206"/>
      <c r="CK94" s="206"/>
      <c r="CL94" s="206"/>
      <c r="CM94" s="206"/>
      <c r="CN94" s="206"/>
      <c r="CO94" s="206"/>
      <c r="CP94" s="206"/>
      <c r="CQ94" s="206"/>
      <c r="CR94" s="206"/>
      <c r="CS94" s="206"/>
      <c r="CT94" s="206"/>
      <c r="CU94" s="206"/>
      <c r="CV94" s="206"/>
      <c r="CW94" s="206"/>
      <c r="CX94" s="206"/>
      <c r="CY94" s="206"/>
      <c r="CZ94" s="206"/>
      <c r="BNB94" s="35"/>
      <c r="BNC94" s="35"/>
      <c r="BND94" s="35"/>
      <c r="BNE94" s="35"/>
      <c r="BNF94" s="35"/>
      <c r="BNG94" s="35"/>
      <c r="BNH94" s="35"/>
      <c r="BNI94" s="35"/>
      <c r="BNJ94" s="35"/>
      <c r="BNK94" s="35"/>
      <c r="BNL94" s="35"/>
      <c r="BNM94" s="35"/>
      <c r="BNN94" s="35"/>
      <c r="BNO94" s="35"/>
      <c r="BNP94" s="35"/>
      <c r="BNQ94" s="35"/>
      <c r="BNR94" s="35"/>
      <c r="BNS94" s="35"/>
      <c r="BNT94" s="35"/>
      <c r="BNU94" s="35"/>
      <c r="BNV94" s="35"/>
      <c r="BNW94" s="35"/>
      <c r="BNX94" s="35"/>
      <c r="BNY94" s="35"/>
      <c r="BNZ94" s="35"/>
      <c r="BOA94" s="35"/>
      <c r="BOB94" s="35"/>
      <c r="BOC94" s="35"/>
      <c r="BOD94" s="35"/>
      <c r="BOE94" s="35"/>
      <c r="BOF94" s="35"/>
      <c r="BOG94" s="35"/>
      <c r="BOH94" s="35"/>
      <c r="BOI94" s="35"/>
      <c r="BOJ94" s="35"/>
      <c r="BOK94" s="35"/>
      <c r="BOL94" s="35"/>
      <c r="BOM94" s="35"/>
      <c r="BON94" s="35"/>
      <c r="BOO94" s="35"/>
      <c r="BOP94" s="35"/>
      <c r="BOQ94" s="35"/>
      <c r="BOR94" s="35"/>
      <c r="BOS94" s="35"/>
      <c r="BOT94" s="35"/>
      <c r="BOU94" s="35"/>
      <c r="BOV94" s="35"/>
      <c r="BOW94" s="35"/>
      <c r="BOX94" s="35"/>
      <c r="BOY94" s="35"/>
      <c r="BOZ94" s="35"/>
      <c r="BPA94" s="35"/>
    </row>
    <row r="95" spans="1:105 1718:1769" s="51" customFormat="1" ht="11.25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  <c r="BG95" s="53"/>
      <c r="BH95" s="53"/>
      <c r="BI95" s="53"/>
      <c r="BJ95" s="53"/>
      <c r="BK95" s="53"/>
      <c r="BL95" s="53"/>
      <c r="BM95" s="53"/>
      <c r="BN95" s="53"/>
      <c r="BO95" s="53"/>
      <c r="BP95" s="53"/>
      <c r="BQ95" s="53"/>
      <c r="BR95" s="53"/>
      <c r="BS95" s="53"/>
      <c r="BT95" s="53"/>
      <c r="BU95" s="53"/>
      <c r="BV95" s="53"/>
      <c r="BW95" s="53"/>
      <c r="BX95" s="53"/>
      <c r="BY95" s="53"/>
      <c r="BZ95" s="53"/>
      <c r="CA95" s="53"/>
      <c r="CB95" s="53"/>
      <c r="CC95" s="53"/>
      <c r="CD95" s="53"/>
      <c r="CE95" s="53"/>
      <c r="CF95" s="53"/>
      <c r="CG95" s="53"/>
      <c r="CH95" s="53"/>
      <c r="CI95" s="53"/>
      <c r="CJ95" s="53"/>
      <c r="CK95" s="53"/>
      <c r="CL95" s="53"/>
      <c r="CM95" s="53"/>
      <c r="CN95" s="53"/>
      <c r="CO95" s="53"/>
      <c r="CP95" s="53"/>
      <c r="CQ95" s="53"/>
      <c r="CR95" s="53"/>
      <c r="CS95" s="53"/>
      <c r="CT95" s="53"/>
      <c r="CU95" s="53"/>
      <c r="CV95" s="53"/>
      <c r="CW95" s="53"/>
      <c r="CX95" s="53"/>
      <c r="CY95" s="53"/>
      <c r="CZ95" s="53"/>
      <c r="BNB95" s="53"/>
      <c r="BNC95" s="53"/>
      <c r="BND95" s="53"/>
      <c r="BNE95" s="53"/>
      <c r="BNF95" s="53"/>
      <c r="BNG95" s="53"/>
      <c r="BNH95" s="53"/>
      <c r="BNI95" s="53"/>
      <c r="BNJ95" s="53"/>
      <c r="BNK95" s="53"/>
      <c r="BNL95" s="53"/>
      <c r="BNM95" s="53"/>
      <c r="BNN95" s="53"/>
      <c r="BNO95" s="53"/>
      <c r="BNP95" s="53"/>
      <c r="BNQ95" s="53"/>
      <c r="BNR95" s="53"/>
      <c r="BNS95" s="53"/>
      <c r="BNT95" s="53"/>
      <c r="BNU95" s="53"/>
      <c r="BNV95" s="53"/>
      <c r="BNW95" s="53"/>
      <c r="BNX95" s="53"/>
      <c r="BNY95" s="53"/>
      <c r="BNZ95" s="53"/>
      <c r="BOA95" s="53"/>
      <c r="BOB95" s="53"/>
      <c r="BOC95" s="53"/>
      <c r="BOD95" s="53"/>
      <c r="BOE95" s="53"/>
      <c r="BOF95" s="53"/>
      <c r="BOG95" s="53"/>
      <c r="BOH95" s="53"/>
      <c r="BOI95" s="53"/>
      <c r="BOJ95" s="53"/>
      <c r="BOK95" s="53"/>
      <c r="BOL95" s="53"/>
      <c r="BOM95" s="53"/>
      <c r="BON95" s="53"/>
      <c r="BOO95" s="53"/>
      <c r="BOP95" s="53"/>
      <c r="BOQ95" s="53"/>
      <c r="BOR95" s="53"/>
      <c r="BOS95" s="53"/>
      <c r="BOT95" s="53"/>
      <c r="BOU95" s="53"/>
      <c r="BOV95" s="53"/>
      <c r="BOW95" s="53"/>
      <c r="BOX95" s="53"/>
      <c r="BOY95" s="53"/>
      <c r="BOZ95" s="53"/>
      <c r="BPA95" s="53"/>
    </row>
    <row r="96" spans="1:105 1718:1769" s="51" customFormat="1" ht="11.25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53"/>
      <c r="BE96" s="53"/>
      <c r="BF96" s="53"/>
      <c r="BG96" s="53"/>
      <c r="BH96" s="53"/>
      <c r="BI96" s="53"/>
      <c r="BJ96" s="53"/>
      <c r="BK96" s="53"/>
      <c r="BL96" s="53"/>
      <c r="BM96" s="53"/>
      <c r="BN96" s="53"/>
      <c r="BO96" s="53"/>
      <c r="BP96" s="53"/>
      <c r="BQ96" s="53"/>
      <c r="BR96" s="53"/>
      <c r="BS96" s="53"/>
      <c r="BT96" s="53"/>
      <c r="BU96" s="53"/>
      <c r="BV96" s="53"/>
      <c r="BW96" s="53"/>
      <c r="BX96" s="53"/>
      <c r="BY96" s="53"/>
      <c r="BZ96" s="53"/>
      <c r="CA96" s="53"/>
      <c r="CB96" s="53"/>
      <c r="CC96" s="53"/>
      <c r="CD96" s="53"/>
      <c r="CE96" s="53"/>
      <c r="CF96" s="53"/>
      <c r="CG96" s="53"/>
      <c r="CH96" s="53"/>
      <c r="CI96" s="53"/>
      <c r="CJ96" s="53"/>
      <c r="CK96" s="53"/>
      <c r="CL96" s="53"/>
      <c r="CM96" s="53"/>
      <c r="CN96" s="53"/>
      <c r="CO96" s="53"/>
      <c r="CP96" s="53"/>
      <c r="CQ96" s="53"/>
      <c r="CR96" s="53"/>
      <c r="CS96" s="53"/>
      <c r="CT96" s="53"/>
      <c r="CU96" s="53"/>
      <c r="CV96" s="53"/>
      <c r="CW96" s="53"/>
      <c r="CX96" s="53"/>
      <c r="CY96" s="53"/>
      <c r="CZ96" s="53"/>
      <c r="BNB96" s="53"/>
      <c r="BNC96" s="53"/>
      <c r="BND96" s="53"/>
      <c r="BNE96" s="53"/>
      <c r="BNF96" s="53"/>
      <c r="BNG96" s="53"/>
      <c r="BNH96" s="53"/>
      <c r="BNI96" s="53"/>
      <c r="BNJ96" s="53"/>
      <c r="BNK96" s="53"/>
      <c r="BNL96" s="53"/>
      <c r="BNM96" s="53"/>
      <c r="BNN96" s="53"/>
      <c r="BNO96" s="53"/>
      <c r="BNP96" s="53"/>
      <c r="BNQ96" s="53"/>
      <c r="BNR96" s="53"/>
      <c r="BNS96" s="53"/>
      <c r="BNT96" s="53"/>
      <c r="BNU96" s="53"/>
      <c r="BNV96" s="53"/>
      <c r="BNW96" s="53"/>
      <c r="BNX96" s="53"/>
      <c r="BNY96" s="53"/>
      <c r="BNZ96" s="53"/>
      <c r="BOA96" s="53"/>
      <c r="BOB96" s="53"/>
      <c r="BOC96" s="53"/>
      <c r="BOD96" s="53"/>
      <c r="BOE96" s="53"/>
      <c r="BOF96" s="53"/>
      <c r="BOG96" s="53"/>
      <c r="BOH96" s="53"/>
      <c r="BOI96" s="53"/>
      <c r="BOJ96" s="53"/>
      <c r="BOK96" s="53"/>
      <c r="BOL96" s="53"/>
      <c r="BOM96" s="53"/>
      <c r="BON96" s="53"/>
      <c r="BOO96" s="53"/>
      <c r="BOP96" s="53"/>
      <c r="BOQ96" s="53"/>
      <c r="BOR96" s="53"/>
      <c r="BOS96" s="53"/>
      <c r="BOT96" s="53"/>
      <c r="BOU96" s="53"/>
      <c r="BOV96" s="53"/>
      <c r="BOW96" s="53"/>
      <c r="BOX96" s="53"/>
      <c r="BOY96" s="53"/>
      <c r="BOZ96" s="53"/>
      <c r="BPA96" s="53"/>
    </row>
    <row r="97" spans="1:104 1718:1769" s="24" customFormat="1" ht="11.25">
      <c r="A97" s="201"/>
      <c r="B97" s="201"/>
      <c r="C97" s="204"/>
      <c r="D97" s="204"/>
      <c r="E97" s="204"/>
      <c r="F97" s="203"/>
      <c r="G97" s="203"/>
      <c r="H97" s="204"/>
      <c r="I97" s="204"/>
      <c r="J97" s="204"/>
      <c r="K97" s="204"/>
      <c r="L97" s="204"/>
      <c r="M97" s="204"/>
      <c r="N97" s="204"/>
      <c r="O97" s="204"/>
      <c r="P97" s="204"/>
      <c r="Q97" s="204"/>
      <c r="R97" s="204"/>
      <c r="S97" s="204"/>
      <c r="T97" s="204"/>
      <c r="U97" s="204"/>
      <c r="V97" s="204"/>
      <c r="W97" s="204"/>
      <c r="X97" s="201"/>
      <c r="Y97" s="201"/>
      <c r="Z97" s="201"/>
      <c r="AA97" s="202"/>
      <c r="AB97" s="202"/>
      <c r="AC97" s="202"/>
      <c r="AD97" s="203"/>
      <c r="AE97" s="203"/>
      <c r="AF97" s="203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38"/>
      <c r="CZ97" s="38"/>
      <c r="BNB97" s="46"/>
      <c r="BNC97" s="46"/>
      <c r="BND97" s="46"/>
      <c r="BNE97" s="46"/>
      <c r="BNF97" s="46"/>
      <c r="BNG97" s="46"/>
      <c r="BNH97" s="46"/>
      <c r="BNI97" s="46"/>
      <c r="BNJ97" s="46"/>
      <c r="BNK97" s="46"/>
      <c r="BNL97" s="46"/>
      <c r="BNM97" s="46"/>
      <c r="BNN97" s="46"/>
      <c r="BNO97" s="46"/>
      <c r="BNP97" s="46"/>
      <c r="BNQ97" s="46"/>
      <c r="BNR97" s="46"/>
      <c r="BNS97" s="46"/>
      <c r="BNT97" s="46"/>
      <c r="BNU97" s="46"/>
      <c r="BNV97" s="46"/>
      <c r="BNW97" s="46"/>
      <c r="BNX97" s="46"/>
      <c r="BNY97" s="46"/>
      <c r="BNZ97" s="46"/>
      <c r="BOA97" s="46"/>
      <c r="BOB97" s="46"/>
      <c r="BOC97" s="46"/>
      <c r="BOD97" s="46"/>
      <c r="BOE97" s="46"/>
      <c r="BOF97" s="46"/>
      <c r="BOG97" s="46"/>
      <c r="BOH97" s="46"/>
      <c r="BOI97" s="46"/>
      <c r="BOJ97" s="46"/>
      <c r="BOK97" s="46"/>
      <c r="BOL97" s="46"/>
      <c r="BOM97" s="46"/>
      <c r="BON97" s="46"/>
      <c r="BOO97" s="46"/>
      <c r="BOP97" s="46"/>
      <c r="BOQ97" s="46"/>
      <c r="BOR97" s="46"/>
      <c r="BOS97" s="46"/>
      <c r="BOT97" s="46"/>
      <c r="BOU97" s="46"/>
      <c r="BOV97" s="46"/>
      <c r="BOW97" s="46"/>
      <c r="BOX97" s="46"/>
      <c r="BOY97" s="46"/>
      <c r="BOZ97" s="46"/>
      <c r="BPA97" s="46"/>
    </row>
    <row r="98" spans="1:104 1718:1769" s="24" customFormat="1" ht="3" customHeight="1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BNB98" s="46"/>
      <c r="BNC98" s="46"/>
      <c r="BND98" s="46"/>
      <c r="BNE98" s="46"/>
      <c r="BNF98" s="46"/>
      <c r="BNG98" s="46"/>
      <c r="BNH98" s="46"/>
      <c r="BNI98" s="46"/>
      <c r="BNJ98" s="46"/>
      <c r="BNK98" s="46"/>
      <c r="BNL98" s="46"/>
      <c r="BNM98" s="46"/>
      <c r="BNN98" s="46"/>
      <c r="BNO98" s="46"/>
      <c r="BNP98" s="46"/>
      <c r="BNQ98" s="46"/>
      <c r="BNR98" s="46"/>
      <c r="BNS98" s="46"/>
      <c r="BNT98" s="46"/>
      <c r="BNU98" s="46"/>
      <c r="BNV98" s="46"/>
      <c r="BNW98" s="46"/>
      <c r="BNX98" s="46"/>
      <c r="BNY98" s="46"/>
      <c r="BNZ98" s="46"/>
      <c r="BOA98" s="46"/>
      <c r="BOB98" s="46"/>
      <c r="BOC98" s="46"/>
      <c r="BOD98" s="46"/>
      <c r="BOE98" s="46"/>
      <c r="BOF98" s="46"/>
      <c r="BOG98" s="46"/>
      <c r="BOH98" s="46"/>
      <c r="BOI98" s="46"/>
      <c r="BOJ98" s="46"/>
      <c r="BOK98" s="46"/>
      <c r="BOL98" s="46"/>
      <c r="BOM98" s="46"/>
      <c r="BON98" s="46"/>
      <c r="BOO98" s="46"/>
      <c r="BOP98" s="46"/>
      <c r="BOQ98" s="46"/>
      <c r="BOR98" s="46"/>
      <c r="BOS98" s="46"/>
      <c r="BOT98" s="46"/>
      <c r="BOU98" s="46"/>
      <c r="BOV98" s="46"/>
      <c r="BOW98" s="46"/>
      <c r="BOX98" s="46"/>
      <c r="BOY98" s="46"/>
      <c r="BOZ98" s="46"/>
      <c r="BPA98" s="46"/>
    </row>
    <row r="99" spans="1:104 1718:1769" s="51" customFormat="1" ht="11.25">
      <c r="BNB99" s="53"/>
      <c r="BNC99" s="53"/>
      <c r="BND99" s="53"/>
      <c r="BNE99" s="53"/>
      <c r="BNF99" s="53"/>
      <c r="BNG99" s="53"/>
      <c r="BNH99" s="53"/>
      <c r="BNI99" s="53"/>
      <c r="BNJ99" s="53"/>
      <c r="BNK99" s="53"/>
      <c r="BNL99" s="53"/>
      <c r="BNM99" s="53"/>
      <c r="BNN99" s="53"/>
      <c r="BNO99" s="53"/>
      <c r="BNP99" s="53"/>
      <c r="BNQ99" s="53"/>
      <c r="BNR99" s="53"/>
      <c r="BNS99" s="53"/>
      <c r="BNT99" s="53"/>
      <c r="BNU99" s="53"/>
      <c r="BNV99" s="53"/>
      <c r="BNW99" s="53"/>
      <c r="BNX99" s="53"/>
      <c r="BNY99" s="53"/>
      <c r="BNZ99" s="53"/>
      <c r="BOA99" s="53"/>
      <c r="BOB99" s="53"/>
      <c r="BOC99" s="53"/>
      <c r="BOD99" s="53"/>
      <c r="BOE99" s="53"/>
      <c r="BOF99" s="53"/>
      <c r="BOG99" s="53"/>
      <c r="BOH99" s="53"/>
      <c r="BOI99" s="53"/>
      <c r="BOJ99" s="53"/>
      <c r="BOK99" s="53"/>
      <c r="BOL99" s="53"/>
      <c r="BOM99" s="53"/>
      <c r="BON99" s="53"/>
      <c r="BOO99" s="53"/>
      <c r="BOP99" s="53"/>
      <c r="BOQ99" s="53"/>
      <c r="BOR99" s="53"/>
      <c r="BOS99" s="53"/>
      <c r="BOT99" s="53"/>
      <c r="BOU99" s="53"/>
      <c r="BOV99" s="53"/>
      <c r="BOW99" s="53"/>
      <c r="BOX99" s="53"/>
      <c r="BOY99" s="53"/>
      <c r="BOZ99" s="53"/>
      <c r="BPA99" s="53"/>
    </row>
    <row r="100" spans="1:104 1718:1769" s="51" customFormat="1" ht="11.25">
      <c r="BNB100" s="53"/>
      <c r="BNC100" s="53"/>
      <c r="BND100" s="53"/>
      <c r="BNE100" s="53"/>
      <c r="BNF100" s="53"/>
      <c r="BNG100" s="53"/>
      <c r="BNH100" s="53"/>
      <c r="BNI100" s="53"/>
      <c r="BNJ100" s="53"/>
      <c r="BNK100" s="53"/>
      <c r="BNL100" s="53"/>
      <c r="BNM100" s="53"/>
      <c r="BNN100" s="53"/>
      <c r="BNO100" s="53"/>
      <c r="BNP100" s="53"/>
      <c r="BNQ100" s="53"/>
      <c r="BNR100" s="53"/>
      <c r="BNS100" s="53"/>
      <c r="BNT100" s="53"/>
      <c r="BNU100" s="53"/>
      <c r="BNV100" s="53"/>
      <c r="BNW100" s="53"/>
      <c r="BNX100" s="53"/>
      <c r="BNY100" s="53"/>
      <c r="BNZ100" s="53"/>
      <c r="BOA100" s="53"/>
      <c r="BOB100" s="53"/>
      <c r="BOC100" s="53"/>
      <c r="BOD100" s="53"/>
      <c r="BOE100" s="53"/>
      <c r="BOF100" s="53"/>
      <c r="BOG100" s="53"/>
      <c r="BOH100" s="53"/>
      <c r="BOI100" s="53"/>
      <c r="BOJ100" s="53"/>
      <c r="BOK100" s="53"/>
      <c r="BOL100" s="53"/>
      <c r="BOM100" s="53"/>
      <c r="BON100" s="53"/>
      <c r="BOO100" s="53"/>
      <c r="BOP100" s="53"/>
      <c r="BOQ100" s="53"/>
      <c r="BOR100" s="53"/>
      <c r="BOS100" s="53"/>
      <c r="BOT100" s="53"/>
      <c r="BOU100" s="53"/>
      <c r="BOV100" s="53"/>
      <c r="BOW100" s="53"/>
      <c r="BOX100" s="53"/>
      <c r="BOY100" s="53"/>
      <c r="BOZ100" s="53"/>
      <c r="BPA100" s="53"/>
    </row>
  </sheetData>
  <mergeCells count="4079">
    <mergeCell ref="BKM47:BLA47"/>
    <mergeCell ref="BLB47:BLL47"/>
    <mergeCell ref="BLM47:BMA47"/>
    <mergeCell ref="BMB47:BML47"/>
    <mergeCell ref="BMM47:BNA47"/>
    <mergeCell ref="BHM47:BIA47"/>
    <mergeCell ref="BIB47:BIL47"/>
    <mergeCell ref="BIM47:BJA47"/>
    <mergeCell ref="BJB47:BJL47"/>
    <mergeCell ref="BJM47:BKA47"/>
    <mergeCell ref="BKB47:BKL47"/>
    <mergeCell ref="BEM47:BFA47"/>
    <mergeCell ref="BFB47:BFL47"/>
    <mergeCell ref="BFM47:BGA47"/>
    <mergeCell ref="BGB47:BGL47"/>
    <mergeCell ref="BGM47:BHA47"/>
    <mergeCell ref="BHB47:BHL47"/>
    <mergeCell ref="BBM47:BCA47"/>
    <mergeCell ref="BCB47:BCL47"/>
    <mergeCell ref="BCM47:BDA47"/>
    <mergeCell ref="BDB47:BDL47"/>
    <mergeCell ref="BDM47:BEA47"/>
    <mergeCell ref="BEB47:BEL47"/>
    <mergeCell ref="AYM47:AZA47"/>
    <mergeCell ref="AZB47:AZL47"/>
    <mergeCell ref="AZM47:BAA47"/>
    <mergeCell ref="BAB47:BAL47"/>
    <mergeCell ref="BAM47:BBA47"/>
    <mergeCell ref="BBB47:BBL47"/>
    <mergeCell ref="AVM47:AWA47"/>
    <mergeCell ref="AWB47:AWL47"/>
    <mergeCell ref="AWM47:AXA47"/>
    <mergeCell ref="AXB47:AXL47"/>
    <mergeCell ref="AXM47:AYA47"/>
    <mergeCell ref="AYB47:AYL47"/>
    <mergeCell ref="ASM47:ATA47"/>
    <mergeCell ref="ATB47:ATL47"/>
    <mergeCell ref="ATM47:AUA47"/>
    <mergeCell ref="AUB47:AUL47"/>
    <mergeCell ref="AUM47:AVA47"/>
    <mergeCell ref="AVB47:AVL47"/>
    <mergeCell ref="APM47:AQA47"/>
    <mergeCell ref="AQB47:AQL47"/>
    <mergeCell ref="AQM47:ARA47"/>
    <mergeCell ref="ARB47:ARL47"/>
    <mergeCell ref="ARM47:ASA47"/>
    <mergeCell ref="ASB47:ASL47"/>
    <mergeCell ref="AMM47:ANA47"/>
    <mergeCell ref="ANB47:ANL47"/>
    <mergeCell ref="ANM47:AOA47"/>
    <mergeCell ref="AOB47:AOL47"/>
    <mergeCell ref="AOM47:APA47"/>
    <mergeCell ref="APB47:APL47"/>
    <mergeCell ref="AJM47:AKA47"/>
    <mergeCell ref="AKB47:AKL47"/>
    <mergeCell ref="AKM47:ALA47"/>
    <mergeCell ref="ALB47:ALL47"/>
    <mergeCell ref="ALM47:AMA47"/>
    <mergeCell ref="AMB47:AML47"/>
    <mergeCell ref="AGM47:AHA47"/>
    <mergeCell ref="AHB47:AHL47"/>
    <mergeCell ref="AHM47:AIA47"/>
    <mergeCell ref="AIB47:AIL47"/>
    <mergeCell ref="AIM47:AJA47"/>
    <mergeCell ref="AJB47:AJL47"/>
    <mergeCell ref="ADM47:AEA47"/>
    <mergeCell ref="AEB47:AEL47"/>
    <mergeCell ref="AEM47:AFA47"/>
    <mergeCell ref="AFB47:AFL47"/>
    <mergeCell ref="AFM47:AGA47"/>
    <mergeCell ref="AGB47:AGL47"/>
    <mergeCell ref="AAM47:ABA47"/>
    <mergeCell ref="ABB47:ABL47"/>
    <mergeCell ref="ABM47:ACA47"/>
    <mergeCell ref="ACB47:ACL47"/>
    <mergeCell ref="ACM47:ADA47"/>
    <mergeCell ref="ADB47:ADL47"/>
    <mergeCell ref="XM47:YA47"/>
    <mergeCell ref="YB47:YL47"/>
    <mergeCell ref="YM47:ZA47"/>
    <mergeCell ref="ZB47:ZL47"/>
    <mergeCell ref="ZM47:AAA47"/>
    <mergeCell ref="AAB47:AAL47"/>
    <mergeCell ref="UM47:VA47"/>
    <mergeCell ref="VB47:VL47"/>
    <mergeCell ref="VM47:WA47"/>
    <mergeCell ref="WB47:WL47"/>
    <mergeCell ref="WM47:XA47"/>
    <mergeCell ref="XB47:XL47"/>
    <mergeCell ref="RM47:SA47"/>
    <mergeCell ref="SB47:SL47"/>
    <mergeCell ref="SM47:TA47"/>
    <mergeCell ref="TB47:TL47"/>
    <mergeCell ref="TM47:UA47"/>
    <mergeCell ref="UB47:UL47"/>
    <mergeCell ref="OM47:PA47"/>
    <mergeCell ref="PB47:PL47"/>
    <mergeCell ref="PM47:QA47"/>
    <mergeCell ref="QB47:QL47"/>
    <mergeCell ref="QM47:RA47"/>
    <mergeCell ref="RB47:RL47"/>
    <mergeCell ref="LM47:MA47"/>
    <mergeCell ref="MB47:ML47"/>
    <mergeCell ref="MM47:NA47"/>
    <mergeCell ref="NB47:NL47"/>
    <mergeCell ref="NM47:OA47"/>
    <mergeCell ref="OB47:OL47"/>
    <mergeCell ref="IM47:JA47"/>
    <mergeCell ref="JB47:JL47"/>
    <mergeCell ref="JM47:KA47"/>
    <mergeCell ref="KB47:KL47"/>
    <mergeCell ref="KM47:LA47"/>
    <mergeCell ref="LB47:LL47"/>
    <mergeCell ref="FM47:GA47"/>
    <mergeCell ref="GB47:GL47"/>
    <mergeCell ref="GM47:HA47"/>
    <mergeCell ref="HB47:HL47"/>
    <mergeCell ref="HM47:IA47"/>
    <mergeCell ref="IB47:IL47"/>
    <mergeCell ref="CM47:DA47"/>
    <mergeCell ref="DB47:DL47"/>
    <mergeCell ref="DM47:EA47"/>
    <mergeCell ref="EB47:EL47"/>
    <mergeCell ref="EM47:FA47"/>
    <mergeCell ref="FB47:FL47"/>
    <mergeCell ref="BKM46:BLA46"/>
    <mergeCell ref="BLB46:BLL46"/>
    <mergeCell ref="BLM46:BMA46"/>
    <mergeCell ref="BMB46:BML46"/>
    <mergeCell ref="BMM46:BNA46"/>
    <mergeCell ref="A47:AR47"/>
    <mergeCell ref="AS47:BA47"/>
    <mergeCell ref="BB47:BL47"/>
    <mergeCell ref="BM47:CA47"/>
    <mergeCell ref="CB47:CL47"/>
    <mergeCell ref="BHM46:BIA46"/>
    <mergeCell ref="BIB46:BIL46"/>
    <mergeCell ref="BIM46:BJA46"/>
    <mergeCell ref="BJB46:BJL46"/>
    <mergeCell ref="BJM46:BKA46"/>
    <mergeCell ref="BKB46:BKL46"/>
    <mergeCell ref="BEM46:BFA46"/>
    <mergeCell ref="BFB46:BFL46"/>
    <mergeCell ref="BFM46:BGA46"/>
    <mergeCell ref="BGB46:BGL46"/>
    <mergeCell ref="BGM46:BHA46"/>
    <mergeCell ref="BHB46:BHL46"/>
    <mergeCell ref="BBM46:BCA46"/>
    <mergeCell ref="BCB46:BCL46"/>
    <mergeCell ref="BCM46:BDA46"/>
    <mergeCell ref="BDB46:BDL46"/>
    <mergeCell ref="BDM46:BEA46"/>
    <mergeCell ref="BEB46:BEL46"/>
    <mergeCell ref="AYM46:AZA46"/>
    <mergeCell ref="AZB46:AZL46"/>
    <mergeCell ref="AZM46:BAA46"/>
    <mergeCell ref="BAB46:BAL46"/>
    <mergeCell ref="BAM46:BBA46"/>
    <mergeCell ref="BBB46:BBL46"/>
    <mergeCell ref="AVM46:AWA46"/>
    <mergeCell ref="AWB46:AWL46"/>
    <mergeCell ref="AWM46:AXA46"/>
    <mergeCell ref="AXB46:AXL46"/>
    <mergeCell ref="AXM46:AYA46"/>
    <mergeCell ref="AYB46:AYL46"/>
    <mergeCell ref="ASM46:ATA46"/>
    <mergeCell ref="ATB46:ATL46"/>
    <mergeCell ref="ATM46:AUA46"/>
    <mergeCell ref="AUB46:AUL46"/>
    <mergeCell ref="AUM46:AVA46"/>
    <mergeCell ref="AVB46:AVL46"/>
    <mergeCell ref="APM46:AQA46"/>
    <mergeCell ref="AQB46:AQL46"/>
    <mergeCell ref="AQM46:ARA46"/>
    <mergeCell ref="ARB46:ARL46"/>
    <mergeCell ref="ARM46:ASA46"/>
    <mergeCell ref="ASB46:ASL46"/>
    <mergeCell ref="AMM46:ANA46"/>
    <mergeCell ref="ANB46:ANL46"/>
    <mergeCell ref="ANM46:AOA46"/>
    <mergeCell ref="AOB46:AOL46"/>
    <mergeCell ref="AOM46:APA46"/>
    <mergeCell ref="APB46:APL46"/>
    <mergeCell ref="AJM46:AKA46"/>
    <mergeCell ref="AKB46:AKL46"/>
    <mergeCell ref="AKM46:ALA46"/>
    <mergeCell ref="ALB46:ALL46"/>
    <mergeCell ref="ALM46:AMA46"/>
    <mergeCell ref="AMB46:AML46"/>
    <mergeCell ref="AGM46:AHA46"/>
    <mergeCell ref="AHB46:AHL46"/>
    <mergeCell ref="AHM46:AIA46"/>
    <mergeCell ref="AIB46:AIL46"/>
    <mergeCell ref="AIM46:AJA46"/>
    <mergeCell ref="AJB46:AJL46"/>
    <mergeCell ref="ADM46:AEA46"/>
    <mergeCell ref="AEB46:AEL46"/>
    <mergeCell ref="AEM46:AFA46"/>
    <mergeCell ref="AFB46:AFL46"/>
    <mergeCell ref="AFM46:AGA46"/>
    <mergeCell ref="AGB46:AGL46"/>
    <mergeCell ref="AAM46:ABA46"/>
    <mergeCell ref="ABB46:ABL46"/>
    <mergeCell ref="ABM46:ACA46"/>
    <mergeCell ref="ACB46:ACL46"/>
    <mergeCell ref="ACM46:ADA46"/>
    <mergeCell ref="ADB46:ADL46"/>
    <mergeCell ref="XM46:YA46"/>
    <mergeCell ref="YB46:YL46"/>
    <mergeCell ref="YM46:ZA46"/>
    <mergeCell ref="ZB46:ZL46"/>
    <mergeCell ref="ZM46:AAA46"/>
    <mergeCell ref="AAB46:AAL46"/>
    <mergeCell ref="UM46:VA46"/>
    <mergeCell ref="VB46:VL46"/>
    <mergeCell ref="VM46:WA46"/>
    <mergeCell ref="WB46:WL46"/>
    <mergeCell ref="WM46:XA46"/>
    <mergeCell ref="XB46:XL46"/>
    <mergeCell ref="RM46:SA46"/>
    <mergeCell ref="SB46:SL46"/>
    <mergeCell ref="SM46:TA46"/>
    <mergeCell ref="TB46:TL46"/>
    <mergeCell ref="TM46:UA46"/>
    <mergeCell ref="UB46:UL46"/>
    <mergeCell ref="OM46:PA46"/>
    <mergeCell ref="PB46:PL46"/>
    <mergeCell ref="PM46:QA46"/>
    <mergeCell ref="QB46:QL46"/>
    <mergeCell ref="QM46:RA46"/>
    <mergeCell ref="RB46:RL46"/>
    <mergeCell ref="LM46:MA46"/>
    <mergeCell ref="MB46:ML46"/>
    <mergeCell ref="MM46:NA46"/>
    <mergeCell ref="NB46:NL46"/>
    <mergeCell ref="NM46:OA46"/>
    <mergeCell ref="OB46:OL46"/>
    <mergeCell ref="IM46:JA46"/>
    <mergeCell ref="JB46:JL46"/>
    <mergeCell ref="JM46:KA46"/>
    <mergeCell ref="KB46:KL46"/>
    <mergeCell ref="KM46:LA46"/>
    <mergeCell ref="LB46:LL46"/>
    <mergeCell ref="FM46:GA46"/>
    <mergeCell ref="GB46:GL46"/>
    <mergeCell ref="GM46:HA46"/>
    <mergeCell ref="HB46:HL46"/>
    <mergeCell ref="HM46:IA46"/>
    <mergeCell ref="IB46:IL46"/>
    <mergeCell ref="CM46:DA46"/>
    <mergeCell ref="DB46:DL46"/>
    <mergeCell ref="DM46:EA46"/>
    <mergeCell ref="EB46:EL46"/>
    <mergeCell ref="EM46:FA46"/>
    <mergeCell ref="FB46:FL46"/>
    <mergeCell ref="AD97:AF97"/>
    <mergeCell ref="A46:AR46"/>
    <mergeCell ref="AS46:BA46"/>
    <mergeCell ref="BB46:BL46"/>
    <mergeCell ref="BM46:CA46"/>
    <mergeCell ref="CB46:CL46"/>
    <mergeCell ref="A97:B97"/>
    <mergeCell ref="C97:E97"/>
    <mergeCell ref="F97:G97"/>
    <mergeCell ref="H97:W97"/>
    <mergeCell ref="X97:Z97"/>
    <mergeCell ref="AA97:AC97"/>
    <mergeCell ref="AC93:AV93"/>
    <mergeCell ref="BE93:BX93"/>
    <mergeCell ref="CG93:CZ93"/>
    <mergeCell ref="AC94:AV94"/>
    <mergeCell ref="BE94:BX94"/>
    <mergeCell ref="CG94:CZ94"/>
    <mergeCell ref="AC90:AV90"/>
    <mergeCell ref="BF90:BW90"/>
    <mergeCell ref="CG90:CZ90"/>
    <mergeCell ref="AC91:AV91"/>
    <mergeCell ref="BF91:BW91"/>
    <mergeCell ref="CG91:CZ91"/>
    <mergeCell ref="B82:CZ82"/>
    <mergeCell ref="B83:CZ83"/>
    <mergeCell ref="B84:CZ84"/>
    <mergeCell ref="B85:CZ85"/>
    <mergeCell ref="B86:CZ86"/>
    <mergeCell ref="B87:CZ87"/>
    <mergeCell ref="B76:CZ76"/>
    <mergeCell ref="B77:CZ77"/>
    <mergeCell ref="B78:CZ78"/>
    <mergeCell ref="B79:CZ79"/>
    <mergeCell ref="B80:CZ80"/>
    <mergeCell ref="B81:CZ81"/>
    <mergeCell ref="AC69:AV69"/>
    <mergeCell ref="BE69:BX69"/>
    <mergeCell ref="CG69:CZ69"/>
    <mergeCell ref="A72:B72"/>
    <mergeCell ref="C72:E72"/>
    <mergeCell ref="F72:G72"/>
    <mergeCell ref="H72:W72"/>
    <mergeCell ref="X72:Z72"/>
    <mergeCell ref="AA72:AC72"/>
    <mergeCell ref="AD72:AF72"/>
    <mergeCell ref="AC66:AV66"/>
    <mergeCell ref="BF66:BW66"/>
    <mergeCell ref="CG66:CZ66"/>
    <mergeCell ref="AC68:AV68"/>
    <mergeCell ref="BE68:BX68"/>
    <mergeCell ref="CG68:CZ68"/>
    <mergeCell ref="BLB62:BLL62"/>
    <mergeCell ref="BLM62:BMA62"/>
    <mergeCell ref="BMB62:BML62"/>
    <mergeCell ref="BMM62:BNA62"/>
    <mergeCell ref="BB63:BL63"/>
    <mergeCell ref="AC65:AV65"/>
    <mergeCell ref="BF65:BW65"/>
    <mergeCell ref="CG65:CZ65"/>
    <mergeCell ref="BIB62:BIL62"/>
    <mergeCell ref="BIM62:BJA62"/>
    <mergeCell ref="BJB62:BJL62"/>
    <mergeCell ref="BJM62:BKA62"/>
    <mergeCell ref="BKB62:BKL62"/>
    <mergeCell ref="BKM62:BLA62"/>
    <mergeCell ref="BFB62:BFL62"/>
    <mergeCell ref="BFM62:BGA62"/>
    <mergeCell ref="BGB62:BGL62"/>
    <mergeCell ref="BGM62:BHA62"/>
    <mergeCell ref="BHB62:BHL62"/>
    <mergeCell ref="BHM62:BIA62"/>
    <mergeCell ref="BCB62:BCL62"/>
    <mergeCell ref="BCM62:BDA62"/>
    <mergeCell ref="BDB62:BDL62"/>
    <mergeCell ref="BDM62:BEA62"/>
    <mergeCell ref="BEB62:BEL62"/>
    <mergeCell ref="BEM62:BFA62"/>
    <mergeCell ref="AZB62:AZL62"/>
    <mergeCell ref="AZM62:BAA62"/>
    <mergeCell ref="BAB62:BAL62"/>
    <mergeCell ref="BAM62:BBA62"/>
    <mergeCell ref="BBB62:BBL62"/>
    <mergeCell ref="BBM62:BCA62"/>
    <mergeCell ref="AWB62:AWL62"/>
    <mergeCell ref="AWM62:AXA62"/>
    <mergeCell ref="AXB62:AXL62"/>
    <mergeCell ref="AXM62:AYA62"/>
    <mergeCell ref="AYB62:AYL62"/>
    <mergeCell ref="AYM62:AZA62"/>
    <mergeCell ref="ATB62:ATL62"/>
    <mergeCell ref="ATM62:AUA62"/>
    <mergeCell ref="AUB62:AUL62"/>
    <mergeCell ref="AUM62:AVA62"/>
    <mergeCell ref="AVB62:AVL62"/>
    <mergeCell ref="AVM62:AWA62"/>
    <mergeCell ref="AQB62:AQL62"/>
    <mergeCell ref="AQM62:ARA62"/>
    <mergeCell ref="ARB62:ARL62"/>
    <mergeCell ref="ARM62:ASA62"/>
    <mergeCell ref="ASB62:ASL62"/>
    <mergeCell ref="ASM62:ATA62"/>
    <mergeCell ref="ANB62:ANL62"/>
    <mergeCell ref="ANM62:AOA62"/>
    <mergeCell ref="AOB62:AOL62"/>
    <mergeCell ref="AOM62:APA62"/>
    <mergeCell ref="APB62:APL62"/>
    <mergeCell ref="APM62:AQA62"/>
    <mergeCell ref="AKB62:AKL62"/>
    <mergeCell ref="AKM62:ALA62"/>
    <mergeCell ref="ALB62:ALL62"/>
    <mergeCell ref="ALM62:AMA62"/>
    <mergeCell ref="AMB62:AML62"/>
    <mergeCell ref="AMM62:ANA62"/>
    <mergeCell ref="AHB62:AHL62"/>
    <mergeCell ref="AHM62:AIA62"/>
    <mergeCell ref="AIB62:AIL62"/>
    <mergeCell ref="AIM62:AJA62"/>
    <mergeCell ref="AJB62:AJL62"/>
    <mergeCell ref="AJM62:AKA62"/>
    <mergeCell ref="AEB62:AEL62"/>
    <mergeCell ref="AEM62:AFA62"/>
    <mergeCell ref="AFB62:AFL62"/>
    <mergeCell ref="AFM62:AGA62"/>
    <mergeCell ref="AGB62:AGL62"/>
    <mergeCell ref="AGM62:AHA62"/>
    <mergeCell ref="ABB62:ABL62"/>
    <mergeCell ref="ABM62:ACA62"/>
    <mergeCell ref="ACB62:ACL62"/>
    <mergeCell ref="ACM62:ADA62"/>
    <mergeCell ref="ADB62:ADL62"/>
    <mergeCell ref="ADM62:AEA62"/>
    <mergeCell ref="YB62:YL62"/>
    <mergeCell ref="YM62:ZA62"/>
    <mergeCell ref="ZB62:ZL62"/>
    <mergeCell ref="ZM62:AAA62"/>
    <mergeCell ref="AAB62:AAL62"/>
    <mergeCell ref="AAM62:ABA62"/>
    <mergeCell ref="VB62:VL62"/>
    <mergeCell ref="VM62:WA62"/>
    <mergeCell ref="WB62:WL62"/>
    <mergeCell ref="WM62:XA62"/>
    <mergeCell ref="XB62:XL62"/>
    <mergeCell ref="XM62:YA62"/>
    <mergeCell ref="SB62:SL62"/>
    <mergeCell ref="SM62:TA62"/>
    <mergeCell ref="TB62:TL62"/>
    <mergeCell ref="TM62:UA62"/>
    <mergeCell ref="UB62:UL62"/>
    <mergeCell ref="UM62:VA62"/>
    <mergeCell ref="PB62:PL62"/>
    <mergeCell ref="PM62:QA62"/>
    <mergeCell ref="QB62:QL62"/>
    <mergeCell ref="QM62:RA62"/>
    <mergeCell ref="RB62:RL62"/>
    <mergeCell ref="RM62:SA62"/>
    <mergeCell ref="MB62:ML62"/>
    <mergeCell ref="MM62:NA62"/>
    <mergeCell ref="NB62:NL62"/>
    <mergeCell ref="NM62:OA62"/>
    <mergeCell ref="OB62:OL62"/>
    <mergeCell ref="OM62:PA62"/>
    <mergeCell ref="JB62:JL62"/>
    <mergeCell ref="JM62:KA62"/>
    <mergeCell ref="KB62:KL62"/>
    <mergeCell ref="KM62:LA62"/>
    <mergeCell ref="LB62:LL62"/>
    <mergeCell ref="LM62:MA62"/>
    <mergeCell ref="GB62:GL62"/>
    <mergeCell ref="GM62:HA62"/>
    <mergeCell ref="HB62:HL62"/>
    <mergeCell ref="HM62:IA62"/>
    <mergeCell ref="IB62:IL62"/>
    <mergeCell ref="IM62:JA62"/>
    <mergeCell ref="DB62:DL62"/>
    <mergeCell ref="DM62:EA62"/>
    <mergeCell ref="EB62:EL62"/>
    <mergeCell ref="EM62:FA62"/>
    <mergeCell ref="FB62:FL62"/>
    <mergeCell ref="FM62:GA62"/>
    <mergeCell ref="BLB61:BLL61"/>
    <mergeCell ref="BLM61:BMA61"/>
    <mergeCell ref="BMB61:BML61"/>
    <mergeCell ref="BMM61:BNA61"/>
    <mergeCell ref="A62:AR62"/>
    <mergeCell ref="AS62:BA62"/>
    <mergeCell ref="BB62:BL62"/>
    <mergeCell ref="BM62:CA62"/>
    <mergeCell ref="CB62:CL62"/>
    <mergeCell ref="CM62:DA62"/>
    <mergeCell ref="BIB61:BIL61"/>
    <mergeCell ref="BIM61:BJA61"/>
    <mergeCell ref="BJB61:BJL61"/>
    <mergeCell ref="BJM61:BKA61"/>
    <mergeCell ref="BKB61:BKL61"/>
    <mergeCell ref="BKM61:BLA61"/>
    <mergeCell ref="BFB61:BFL61"/>
    <mergeCell ref="BFM61:BGA61"/>
    <mergeCell ref="BGB61:BGL61"/>
    <mergeCell ref="BGM61:BHA61"/>
    <mergeCell ref="BHB61:BHL61"/>
    <mergeCell ref="BHM61:BIA61"/>
    <mergeCell ref="BCB61:BCL61"/>
    <mergeCell ref="BCM61:BDA61"/>
    <mergeCell ref="BDB61:BDL61"/>
    <mergeCell ref="BDM61:BEA61"/>
    <mergeCell ref="BEB61:BEL61"/>
    <mergeCell ref="BEM61:BFA61"/>
    <mergeCell ref="AZB61:AZL61"/>
    <mergeCell ref="AZM61:BAA61"/>
    <mergeCell ref="BAB61:BAL61"/>
    <mergeCell ref="BAM61:BBA61"/>
    <mergeCell ref="BBB61:BBL61"/>
    <mergeCell ref="BBM61:BCA61"/>
    <mergeCell ref="AWB61:AWL61"/>
    <mergeCell ref="AWM61:AXA61"/>
    <mergeCell ref="AXB61:AXL61"/>
    <mergeCell ref="AXM61:AYA61"/>
    <mergeCell ref="AYB61:AYL61"/>
    <mergeCell ref="AYM61:AZA61"/>
    <mergeCell ref="ATB61:ATL61"/>
    <mergeCell ref="ATM61:AUA61"/>
    <mergeCell ref="AUB61:AUL61"/>
    <mergeCell ref="AUM61:AVA61"/>
    <mergeCell ref="AVB61:AVL61"/>
    <mergeCell ref="AVM61:AWA61"/>
    <mergeCell ref="AQB61:AQL61"/>
    <mergeCell ref="AQM61:ARA61"/>
    <mergeCell ref="ARB61:ARL61"/>
    <mergeCell ref="ARM61:ASA61"/>
    <mergeCell ref="ASB61:ASL61"/>
    <mergeCell ref="ASM61:ATA61"/>
    <mergeCell ref="ANB61:ANL61"/>
    <mergeCell ref="ANM61:AOA61"/>
    <mergeCell ref="AOB61:AOL61"/>
    <mergeCell ref="AOM61:APA61"/>
    <mergeCell ref="APB61:APL61"/>
    <mergeCell ref="APM61:AQA61"/>
    <mergeCell ref="AKB61:AKL61"/>
    <mergeCell ref="AKM61:ALA61"/>
    <mergeCell ref="ALB61:ALL61"/>
    <mergeCell ref="ALM61:AMA61"/>
    <mergeCell ref="AMB61:AML61"/>
    <mergeCell ref="AMM61:ANA61"/>
    <mergeCell ref="AHB61:AHL61"/>
    <mergeCell ref="AHM61:AIA61"/>
    <mergeCell ref="AIB61:AIL61"/>
    <mergeCell ref="AIM61:AJA61"/>
    <mergeCell ref="AJB61:AJL61"/>
    <mergeCell ref="AJM61:AKA61"/>
    <mergeCell ref="AEB61:AEL61"/>
    <mergeCell ref="AEM61:AFA61"/>
    <mergeCell ref="AFB61:AFL61"/>
    <mergeCell ref="AFM61:AGA61"/>
    <mergeCell ref="AGB61:AGL61"/>
    <mergeCell ref="AGM61:AHA61"/>
    <mergeCell ref="ABB61:ABL61"/>
    <mergeCell ref="ABM61:ACA61"/>
    <mergeCell ref="ACB61:ACL61"/>
    <mergeCell ref="ACM61:ADA61"/>
    <mergeCell ref="ADB61:ADL61"/>
    <mergeCell ref="ADM61:AEA61"/>
    <mergeCell ref="YB61:YL61"/>
    <mergeCell ref="YM61:ZA61"/>
    <mergeCell ref="ZB61:ZL61"/>
    <mergeCell ref="ZM61:AAA61"/>
    <mergeCell ref="AAB61:AAL61"/>
    <mergeCell ref="AAM61:ABA61"/>
    <mergeCell ref="VB61:VL61"/>
    <mergeCell ref="VM61:WA61"/>
    <mergeCell ref="WB61:WL61"/>
    <mergeCell ref="WM61:XA61"/>
    <mergeCell ref="XB61:XL61"/>
    <mergeCell ref="XM61:YA61"/>
    <mergeCell ref="SB61:SL61"/>
    <mergeCell ref="SM61:TA61"/>
    <mergeCell ref="TB61:TL61"/>
    <mergeCell ref="TM61:UA61"/>
    <mergeCell ref="UB61:UL61"/>
    <mergeCell ref="UM61:VA61"/>
    <mergeCell ref="PB61:PL61"/>
    <mergeCell ref="PM61:QA61"/>
    <mergeCell ref="QB61:QL61"/>
    <mergeCell ref="QM61:RA61"/>
    <mergeCell ref="RB61:RL61"/>
    <mergeCell ref="RM61:SA61"/>
    <mergeCell ref="MB61:ML61"/>
    <mergeCell ref="MM61:NA61"/>
    <mergeCell ref="NB61:NL61"/>
    <mergeCell ref="NM61:OA61"/>
    <mergeCell ref="OB61:OL61"/>
    <mergeCell ref="OM61:PA61"/>
    <mergeCell ref="JB61:JL61"/>
    <mergeCell ref="JM61:KA61"/>
    <mergeCell ref="KB61:KL61"/>
    <mergeCell ref="KM61:LA61"/>
    <mergeCell ref="LB61:LL61"/>
    <mergeCell ref="LM61:MA61"/>
    <mergeCell ref="GB61:GL61"/>
    <mergeCell ref="GM61:HA61"/>
    <mergeCell ref="HB61:HL61"/>
    <mergeCell ref="HM61:IA61"/>
    <mergeCell ref="IB61:IL61"/>
    <mergeCell ref="IM61:JA61"/>
    <mergeCell ref="DB61:DL61"/>
    <mergeCell ref="DM61:EA61"/>
    <mergeCell ref="EB61:EL61"/>
    <mergeCell ref="EM61:FA61"/>
    <mergeCell ref="FB61:FL61"/>
    <mergeCell ref="FM61:GA61"/>
    <mergeCell ref="BLB60:BLL60"/>
    <mergeCell ref="BLM60:BMA60"/>
    <mergeCell ref="BMB60:BML60"/>
    <mergeCell ref="BMM60:BNA60"/>
    <mergeCell ref="A61:AR61"/>
    <mergeCell ref="AS61:BA61"/>
    <mergeCell ref="BB61:BL61"/>
    <mergeCell ref="BM61:CA61"/>
    <mergeCell ref="CB61:CL61"/>
    <mergeCell ref="CM61:DA61"/>
    <mergeCell ref="BIB60:BIL60"/>
    <mergeCell ref="BIM60:BJA60"/>
    <mergeCell ref="BJB60:BJL60"/>
    <mergeCell ref="BJM60:BKA60"/>
    <mergeCell ref="BKB60:BKL60"/>
    <mergeCell ref="BKM60:BLA60"/>
    <mergeCell ref="BFB60:BFL60"/>
    <mergeCell ref="BFM60:BGA60"/>
    <mergeCell ref="BGB60:BGL60"/>
    <mergeCell ref="BGM60:BHA60"/>
    <mergeCell ref="BHB60:BHL60"/>
    <mergeCell ref="BHM60:BIA60"/>
    <mergeCell ref="BCB60:BCL60"/>
    <mergeCell ref="BCM60:BDA60"/>
    <mergeCell ref="BDB60:BDL60"/>
    <mergeCell ref="BDM60:BEA60"/>
    <mergeCell ref="BEB60:BEL60"/>
    <mergeCell ref="BEM60:BFA60"/>
    <mergeCell ref="AZB60:AZL60"/>
    <mergeCell ref="AZM60:BAA60"/>
    <mergeCell ref="BAB60:BAL60"/>
    <mergeCell ref="BAM60:BBA60"/>
    <mergeCell ref="BBB60:BBL60"/>
    <mergeCell ref="BBM60:BCA60"/>
    <mergeCell ref="AWB60:AWL60"/>
    <mergeCell ref="AWM60:AXA60"/>
    <mergeCell ref="AXB60:AXL60"/>
    <mergeCell ref="AXM60:AYA60"/>
    <mergeCell ref="AYB60:AYL60"/>
    <mergeCell ref="AYM60:AZA60"/>
    <mergeCell ref="ATB60:ATL60"/>
    <mergeCell ref="ATM60:AUA60"/>
    <mergeCell ref="AUB60:AUL60"/>
    <mergeCell ref="AUM60:AVA60"/>
    <mergeCell ref="AVB60:AVL60"/>
    <mergeCell ref="AVM60:AWA60"/>
    <mergeCell ref="AQB60:AQL60"/>
    <mergeCell ref="AQM60:ARA60"/>
    <mergeCell ref="ARB60:ARL60"/>
    <mergeCell ref="ARM60:ASA60"/>
    <mergeCell ref="ASB60:ASL60"/>
    <mergeCell ref="ASM60:ATA60"/>
    <mergeCell ref="ANB60:ANL60"/>
    <mergeCell ref="ANM60:AOA60"/>
    <mergeCell ref="AOB60:AOL60"/>
    <mergeCell ref="AOM60:APA60"/>
    <mergeCell ref="APB60:APL60"/>
    <mergeCell ref="APM60:AQA60"/>
    <mergeCell ref="AKB60:AKL60"/>
    <mergeCell ref="AKM60:ALA60"/>
    <mergeCell ref="ALB60:ALL60"/>
    <mergeCell ref="ALM60:AMA60"/>
    <mergeCell ref="AMB60:AML60"/>
    <mergeCell ref="AMM60:ANA60"/>
    <mergeCell ref="AHB60:AHL60"/>
    <mergeCell ref="AHM60:AIA60"/>
    <mergeCell ref="AIB60:AIL60"/>
    <mergeCell ref="AIM60:AJA60"/>
    <mergeCell ref="AJB60:AJL60"/>
    <mergeCell ref="AJM60:AKA60"/>
    <mergeCell ref="AEB60:AEL60"/>
    <mergeCell ref="AEM60:AFA60"/>
    <mergeCell ref="AFB60:AFL60"/>
    <mergeCell ref="AFM60:AGA60"/>
    <mergeCell ref="AGB60:AGL60"/>
    <mergeCell ref="AGM60:AHA60"/>
    <mergeCell ref="ABB60:ABL60"/>
    <mergeCell ref="ABM60:ACA60"/>
    <mergeCell ref="ACB60:ACL60"/>
    <mergeCell ref="ACM60:ADA60"/>
    <mergeCell ref="ADB60:ADL60"/>
    <mergeCell ref="ADM60:AEA60"/>
    <mergeCell ref="YB60:YL60"/>
    <mergeCell ref="YM60:ZA60"/>
    <mergeCell ref="ZB60:ZL60"/>
    <mergeCell ref="ZM60:AAA60"/>
    <mergeCell ref="AAB60:AAL60"/>
    <mergeCell ref="AAM60:ABA60"/>
    <mergeCell ref="VB60:VL60"/>
    <mergeCell ref="VM60:WA60"/>
    <mergeCell ref="WB60:WL60"/>
    <mergeCell ref="WM60:XA60"/>
    <mergeCell ref="XB60:XL60"/>
    <mergeCell ref="XM60:YA60"/>
    <mergeCell ref="SB60:SL60"/>
    <mergeCell ref="SM60:TA60"/>
    <mergeCell ref="TB60:TL60"/>
    <mergeCell ref="TM60:UA60"/>
    <mergeCell ref="UB60:UL60"/>
    <mergeCell ref="UM60:VA60"/>
    <mergeCell ref="PB60:PL60"/>
    <mergeCell ref="PM60:QA60"/>
    <mergeCell ref="QB60:QL60"/>
    <mergeCell ref="QM60:RA60"/>
    <mergeCell ref="RB60:RL60"/>
    <mergeCell ref="RM60:SA60"/>
    <mergeCell ref="MB60:ML60"/>
    <mergeCell ref="MM60:NA60"/>
    <mergeCell ref="NB60:NL60"/>
    <mergeCell ref="NM60:OA60"/>
    <mergeCell ref="OB60:OL60"/>
    <mergeCell ref="OM60:PA60"/>
    <mergeCell ref="JB60:JL60"/>
    <mergeCell ref="JM60:KA60"/>
    <mergeCell ref="KB60:KL60"/>
    <mergeCell ref="KM60:LA60"/>
    <mergeCell ref="LB60:LL60"/>
    <mergeCell ref="LM60:MA60"/>
    <mergeCell ref="GB60:GL60"/>
    <mergeCell ref="GM60:HA60"/>
    <mergeCell ref="HB60:HL60"/>
    <mergeCell ref="HM60:IA60"/>
    <mergeCell ref="IB60:IL60"/>
    <mergeCell ref="IM60:JA60"/>
    <mergeCell ref="DB60:DL60"/>
    <mergeCell ref="DM60:EA60"/>
    <mergeCell ref="EB60:EL60"/>
    <mergeCell ref="EM60:FA60"/>
    <mergeCell ref="FB60:FL60"/>
    <mergeCell ref="FM60:GA60"/>
    <mergeCell ref="BLB59:BLL59"/>
    <mergeCell ref="BLM59:BMA59"/>
    <mergeCell ref="BMB59:BML59"/>
    <mergeCell ref="BMM59:BNA59"/>
    <mergeCell ref="A60:AR60"/>
    <mergeCell ref="AS60:BA60"/>
    <mergeCell ref="BB60:BL60"/>
    <mergeCell ref="BM60:CA60"/>
    <mergeCell ref="CB60:CL60"/>
    <mergeCell ref="CM60:DA60"/>
    <mergeCell ref="BIB59:BIL59"/>
    <mergeCell ref="BIM59:BJA59"/>
    <mergeCell ref="BJB59:BJL59"/>
    <mergeCell ref="BJM59:BKA59"/>
    <mergeCell ref="BKB59:BKL59"/>
    <mergeCell ref="BKM59:BLA59"/>
    <mergeCell ref="BFB59:BFL59"/>
    <mergeCell ref="BFM59:BGA59"/>
    <mergeCell ref="BGB59:BGL59"/>
    <mergeCell ref="BGM59:BHA59"/>
    <mergeCell ref="BHB59:BHL59"/>
    <mergeCell ref="BHM59:BIA59"/>
    <mergeCell ref="BCB59:BCL59"/>
    <mergeCell ref="BCM59:BDA59"/>
    <mergeCell ref="BDB59:BDL59"/>
    <mergeCell ref="BDM59:BEA59"/>
    <mergeCell ref="BEB59:BEL59"/>
    <mergeCell ref="BEM59:BFA59"/>
    <mergeCell ref="AZB59:AZL59"/>
    <mergeCell ref="AZM59:BAA59"/>
    <mergeCell ref="BAB59:BAL59"/>
    <mergeCell ref="BAM59:BBA59"/>
    <mergeCell ref="BBB59:BBL59"/>
    <mergeCell ref="BBM59:BCA59"/>
    <mergeCell ref="AWB59:AWL59"/>
    <mergeCell ref="AWM59:AXA59"/>
    <mergeCell ref="AXB59:AXL59"/>
    <mergeCell ref="AXM59:AYA59"/>
    <mergeCell ref="AYB59:AYL59"/>
    <mergeCell ref="AYM59:AZA59"/>
    <mergeCell ref="ATB59:ATL59"/>
    <mergeCell ref="ATM59:AUA59"/>
    <mergeCell ref="AUB59:AUL59"/>
    <mergeCell ref="AUM59:AVA59"/>
    <mergeCell ref="AVB59:AVL59"/>
    <mergeCell ref="AVM59:AWA59"/>
    <mergeCell ref="AQB59:AQL59"/>
    <mergeCell ref="AQM59:ARA59"/>
    <mergeCell ref="ARB59:ARL59"/>
    <mergeCell ref="ARM59:ASA59"/>
    <mergeCell ref="ASB59:ASL59"/>
    <mergeCell ref="ASM59:ATA59"/>
    <mergeCell ref="ANB59:ANL59"/>
    <mergeCell ref="ANM59:AOA59"/>
    <mergeCell ref="AOB59:AOL59"/>
    <mergeCell ref="AOM59:APA59"/>
    <mergeCell ref="APB59:APL59"/>
    <mergeCell ref="APM59:AQA59"/>
    <mergeCell ref="AKB59:AKL59"/>
    <mergeCell ref="AKM59:ALA59"/>
    <mergeCell ref="ALB59:ALL59"/>
    <mergeCell ref="ALM59:AMA59"/>
    <mergeCell ref="AMB59:AML59"/>
    <mergeCell ref="AMM59:ANA59"/>
    <mergeCell ref="AHB59:AHL59"/>
    <mergeCell ref="AHM59:AIA59"/>
    <mergeCell ref="AIB59:AIL59"/>
    <mergeCell ref="AIM59:AJA59"/>
    <mergeCell ref="AJB59:AJL59"/>
    <mergeCell ref="AJM59:AKA59"/>
    <mergeCell ref="AEB59:AEL59"/>
    <mergeCell ref="AEM59:AFA59"/>
    <mergeCell ref="AFB59:AFL59"/>
    <mergeCell ref="AFM59:AGA59"/>
    <mergeCell ref="AGB59:AGL59"/>
    <mergeCell ref="AGM59:AHA59"/>
    <mergeCell ref="ABB59:ABL59"/>
    <mergeCell ref="ABM59:ACA59"/>
    <mergeCell ref="ACB59:ACL59"/>
    <mergeCell ref="ACM59:ADA59"/>
    <mergeCell ref="ADB59:ADL59"/>
    <mergeCell ref="ADM59:AEA59"/>
    <mergeCell ref="YB59:YL59"/>
    <mergeCell ref="YM59:ZA59"/>
    <mergeCell ref="ZB59:ZL59"/>
    <mergeCell ref="ZM59:AAA59"/>
    <mergeCell ref="AAB59:AAL59"/>
    <mergeCell ref="AAM59:ABA59"/>
    <mergeCell ref="VB59:VL59"/>
    <mergeCell ref="VM59:WA59"/>
    <mergeCell ref="WB59:WL59"/>
    <mergeCell ref="WM59:XA59"/>
    <mergeCell ref="XB59:XL59"/>
    <mergeCell ref="XM59:YA59"/>
    <mergeCell ref="SB59:SL59"/>
    <mergeCell ref="SM59:TA59"/>
    <mergeCell ref="TB59:TL59"/>
    <mergeCell ref="TM59:UA59"/>
    <mergeCell ref="UB59:UL59"/>
    <mergeCell ref="UM59:VA59"/>
    <mergeCell ref="PB59:PL59"/>
    <mergeCell ref="PM59:QA59"/>
    <mergeCell ref="QB59:QL59"/>
    <mergeCell ref="QM59:RA59"/>
    <mergeCell ref="RB59:RL59"/>
    <mergeCell ref="RM59:SA59"/>
    <mergeCell ref="MB59:ML59"/>
    <mergeCell ref="MM59:NA59"/>
    <mergeCell ref="NB59:NL59"/>
    <mergeCell ref="NM59:OA59"/>
    <mergeCell ref="OB59:OL59"/>
    <mergeCell ref="OM59:PA59"/>
    <mergeCell ref="JB59:JL59"/>
    <mergeCell ref="JM59:KA59"/>
    <mergeCell ref="KB59:KL59"/>
    <mergeCell ref="KM59:LA59"/>
    <mergeCell ref="LB59:LL59"/>
    <mergeCell ref="LM59:MA59"/>
    <mergeCell ref="GB59:GL59"/>
    <mergeCell ref="GM59:HA59"/>
    <mergeCell ref="HB59:HL59"/>
    <mergeCell ref="HM59:IA59"/>
    <mergeCell ref="IB59:IL59"/>
    <mergeCell ref="IM59:JA59"/>
    <mergeCell ref="DB59:DL59"/>
    <mergeCell ref="DM59:EA59"/>
    <mergeCell ref="EB59:EL59"/>
    <mergeCell ref="EM59:FA59"/>
    <mergeCell ref="FB59:FL59"/>
    <mergeCell ref="FM59:GA59"/>
    <mergeCell ref="BLB58:BLL58"/>
    <mergeCell ref="BLM58:BMA58"/>
    <mergeCell ref="BMB58:BML58"/>
    <mergeCell ref="BMM58:BNA58"/>
    <mergeCell ref="A59:AR59"/>
    <mergeCell ref="AS59:BA59"/>
    <mergeCell ref="BB59:BL59"/>
    <mergeCell ref="BM59:CA59"/>
    <mergeCell ref="CB59:CL59"/>
    <mergeCell ref="CM59:DA59"/>
    <mergeCell ref="BIB58:BIL58"/>
    <mergeCell ref="BIM58:BJA58"/>
    <mergeCell ref="BJB58:BJL58"/>
    <mergeCell ref="BJM58:BKA58"/>
    <mergeCell ref="BKB58:BKL58"/>
    <mergeCell ref="BKM58:BLA58"/>
    <mergeCell ref="BFB58:BFL58"/>
    <mergeCell ref="BFM58:BGA58"/>
    <mergeCell ref="BGB58:BGL58"/>
    <mergeCell ref="BGM58:BHA58"/>
    <mergeCell ref="BHB58:BHL58"/>
    <mergeCell ref="BHM58:BIA58"/>
    <mergeCell ref="BCB58:BCL58"/>
    <mergeCell ref="BCM58:BDA58"/>
    <mergeCell ref="BDB58:BDL58"/>
    <mergeCell ref="BDM58:BEA58"/>
    <mergeCell ref="BEB58:BEL58"/>
    <mergeCell ref="BEM58:BFA58"/>
    <mergeCell ref="AZB58:AZL58"/>
    <mergeCell ref="AZM58:BAA58"/>
    <mergeCell ref="BAB58:BAL58"/>
    <mergeCell ref="BAM58:BBA58"/>
    <mergeCell ref="BBB58:BBL58"/>
    <mergeCell ref="BBM58:BCA58"/>
    <mergeCell ref="AWB58:AWL58"/>
    <mergeCell ref="AWM58:AXA58"/>
    <mergeCell ref="AXB58:AXL58"/>
    <mergeCell ref="AXM58:AYA58"/>
    <mergeCell ref="AYB58:AYL58"/>
    <mergeCell ref="AYM58:AZA58"/>
    <mergeCell ref="ATB58:ATL58"/>
    <mergeCell ref="ATM58:AUA58"/>
    <mergeCell ref="AUB58:AUL58"/>
    <mergeCell ref="AUM58:AVA58"/>
    <mergeCell ref="AVB58:AVL58"/>
    <mergeCell ref="AVM58:AWA58"/>
    <mergeCell ref="AQB58:AQL58"/>
    <mergeCell ref="AQM58:ARA58"/>
    <mergeCell ref="ARB58:ARL58"/>
    <mergeCell ref="ARM58:ASA58"/>
    <mergeCell ref="ASB58:ASL58"/>
    <mergeCell ref="ASM58:ATA58"/>
    <mergeCell ref="ANB58:ANL58"/>
    <mergeCell ref="ANM58:AOA58"/>
    <mergeCell ref="AOB58:AOL58"/>
    <mergeCell ref="AOM58:APA58"/>
    <mergeCell ref="APB58:APL58"/>
    <mergeCell ref="APM58:AQA58"/>
    <mergeCell ref="AKB58:AKL58"/>
    <mergeCell ref="AKM58:ALA58"/>
    <mergeCell ref="ALB58:ALL58"/>
    <mergeCell ref="ALM58:AMA58"/>
    <mergeCell ref="AMB58:AML58"/>
    <mergeCell ref="AMM58:ANA58"/>
    <mergeCell ref="AHB58:AHL58"/>
    <mergeCell ref="AHM58:AIA58"/>
    <mergeCell ref="AIB58:AIL58"/>
    <mergeCell ref="AIM58:AJA58"/>
    <mergeCell ref="AJB58:AJL58"/>
    <mergeCell ref="AJM58:AKA58"/>
    <mergeCell ref="AEB58:AEL58"/>
    <mergeCell ref="AEM58:AFA58"/>
    <mergeCell ref="AFB58:AFL58"/>
    <mergeCell ref="AFM58:AGA58"/>
    <mergeCell ref="AGB58:AGL58"/>
    <mergeCell ref="AGM58:AHA58"/>
    <mergeCell ref="ABB58:ABL58"/>
    <mergeCell ref="ABM58:ACA58"/>
    <mergeCell ref="ACB58:ACL58"/>
    <mergeCell ref="ACM58:ADA58"/>
    <mergeCell ref="ADB58:ADL58"/>
    <mergeCell ref="ADM58:AEA58"/>
    <mergeCell ref="YB58:YL58"/>
    <mergeCell ref="YM58:ZA58"/>
    <mergeCell ref="ZB58:ZL58"/>
    <mergeCell ref="ZM58:AAA58"/>
    <mergeCell ref="AAB58:AAL58"/>
    <mergeCell ref="AAM58:ABA58"/>
    <mergeCell ref="VB58:VL58"/>
    <mergeCell ref="VM58:WA58"/>
    <mergeCell ref="WB58:WL58"/>
    <mergeCell ref="WM58:XA58"/>
    <mergeCell ref="XB58:XL58"/>
    <mergeCell ref="XM58:YA58"/>
    <mergeCell ref="SB58:SL58"/>
    <mergeCell ref="SM58:TA58"/>
    <mergeCell ref="TB58:TL58"/>
    <mergeCell ref="TM58:UA58"/>
    <mergeCell ref="UB58:UL58"/>
    <mergeCell ref="UM58:VA58"/>
    <mergeCell ref="PB58:PL58"/>
    <mergeCell ref="PM58:QA58"/>
    <mergeCell ref="QB58:QL58"/>
    <mergeCell ref="QM58:RA58"/>
    <mergeCell ref="RB58:RL58"/>
    <mergeCell ref="RM58:SA58"/>
    <mergeCell ref="MB58:ML58"/>
    <mergeCell ref="MM58:NA58"/>
    <mergeCell ref="NB58:NL58"/>
    <mergeCell ref="NM58:OA58"/>
    <mergeCell ref="OB58:OL58"/>
    <mergeCell ref="OM58:PA58"/>
    <mergeCell ref="JB58:JL58"/>
    <mergeCell ref="JM58:KA58"/>
    <mergeCell ref="KB58:KL58"/>
    <mergeCell ref="KM58:LA58"/>
    <mergeCell ref="LB58:LL58"/>
    <mergeCell ref="LM58:MA58"/>
    <mergeCell ref="GB58:GL58"/>
    <mergeCell ref="GM58:HA58"/>
    <mergeCell ref="HB58:HL58"/>
    <mergeCell ref="HM58:IA58"/>
    <mergeCell ref="IB58:IL58"/>
    <mergeCell ref="IM58:JA58"/>
    <mergeCell ref="DB58:DL58"/>
    <mergeCell ref="DM58:EA58"/>
    <mergeCell ref="EB58:EL58"/>
    <mergeCell ref="EM58:FA58"/>
    <mergeCell ref="FB58:FL58"/>
    <mergeCell ref="FM58:GA58"/>
    <mergeCell ref="BLB57:BLL57"/>
    <mergeCell ref="BLM57:BMA57"/>
    <mergeCell ref="BMB57:BML57"/>
    <mergeCell ref="BMM57:BNA57"/>
    <mergeCell ref="A58:AR58"/>
    <mergeCell ref="AS58:BA58"/>
    <mergeCell ref="BB58:BL58"/>
    <mergeCell ref="BM58:CA58"/>
    <mergeCell ref="CB58:CL58"/>
    <mergeCell ref="CM58:DA58"/>
    <mergeCell ref="BIB57:BIL57"/>
    <mergeCell ref="BIM57:BJA57"/>
    <mergeCell ref="BJB57:BJL57"/>
    <mergeCell ref="BJM57:BKA57"/>
    <mergeCell ref="BKB57:BKL57"/>
    <mergeCell ref="BKM57:BLA57"/>
    <mergeCell ref="BFB57:BFL57"/>
    <mergeCell ref="BFM57:BGA57"/>
    <mergeCell ref="BGB57:BGL57"/>
    <mergeCell ref="BGM57:BHA57"/>
    <mergeCell ref="BHB57:BHL57"/>
    <mergeCell ref="BHM57:BIA57"/>
    <mergeCell ref="BCB57:BCL57"/>
    <mergeCell ref="BCM57:BDA57"/>
    <mergeCell ref="BDB57:BDL57"/>
    <mergeCell ref="BDM57:BEA57"/>
    <mergeCell ref="BEB57:BEL57"/>
    <mergeCell ref="BEM57:BFA57"/>
    <mergeCell ref="AZB57:AZL57"/>
    <mergeCell ref="AZM57:BAA57"/>
    <mergeCell ref="BAB57:BAL57"/>
    <mergeCell ref="BAM57:BBA57"/>
    <mergeCell ref="BBB57:BBL57"/>
    <mergeCell ref="BBM57:BCA57"/>
    <mergeCell ref="AWB57:AWL57"/>
    <mergeCell ref="AWM57:AXA57"/>
    <mergeCell ref="AXB57:AXL57"/>
    <mergeCell ref="AXM57:AYA57"/>
    <mergeCell ref="AYB57:AYL57"/>
    <mergeCell ref="AYM57:AZA57"/>
    <mergeCell ref="ATB57:ATL57"/>
    <mergeCell ref="ATM57:AUA57"/>
    <mergeCell ref="AUB57:AUL57"/>
    <mergeCell ref="AUM57:AVA57"/>
    <mergeCell ref="AVB57:AVL57"/>
    <mergeCell ref="AVM57:AWA57"/>
    <mergeCell ref="AQB57:AQL57"/>
    <mergeCell ref="AQM57:ARA57"/>
    <mergeCell ref="ARB57:ARL57"/>
    <mergeCell ref="ARM57:ASA57"/>
    <mergeCell ref="ASB57:ASL57"/>
    <mergeCell ref="ASM57:ATA57"/>
    <mergeCell ref="ANB57:ANL57"/>
    <mergeCell ref="ANM57:AOA57"/>
    <mergeCell ref="AOB57:AOL57"/>
    <mergeCell ref="AOM57:APA57"/>
    <mergeCell ref="APB57:APL57"/>
    <mergeCell ref="APM57:AQA57"/>
    <mergeCell ref="AKB57:AKL57"/>
    <mergeCell ref="AKM57:ALA57"/>
    <mergeCell ref="ALB57:ALL57"/>
    <mergeCell ref="ALM57:AMA57"/>
    <mergeCell ref="AMB57:AML57"/>
    <mergeCell ref="AMM57:ANA57"/>
    <mergeCell ref="AHB57:AHL57"/>
    <mergeCell ref="AHM57:AIA57"/>
    <mergeCell ref="AIB57:AIL57"/>
    <mergeCell ref="AIM57:AJA57"/>
    <mergeCell ref="AJB57:AJL57"/>
    <mergeCell ref="AJM57:AKA57"/>
    <mergeCell ref="AEB57:AEL57"/>
    <mergeCell ref="AEM57:AFA57"/>
    <mergeCell ref="AFB57:AFL57"/>
    <mergeCell ref="AFM57:AGA57"/>
    <mergeCell ref="AGB57:AGL57"/>
    <mergeCell ref="AGM57:AHA57"/>
    <mergeCell ref="ABB57:ABL57"/>
    <mergeCell ref="ABM57:ACA57"/>
    <mergeCell ref="ACB57:ACL57"/>
    <mergeCell ref="ACM57:ADA57"/>
    <mergeCell ref="ADB57:ADL57"/>
    <mergeCell ref="ADM57:AEA57"/>
    <mergeCell ref="YB57:YL57"/>
    <mergeCell ref="YM57:ZA57"/>
    <mergeCell ref="ZB57:ZL57"/>
    <mergeCell ref="ZM57:AAA57"/>
    <mergeCell ref="AAB57:AAL57"/>
    <mergeCell ref="AAM57:ABA57"/>
    <mergeCell ref="VB57:VL57"/>
    <mergeCell ref="VM57:WA57"/>
    <mergeCell ref="WB57:WL57"/>
    <mergeCell ref="WM57:XA57"/>
    <mergeCell ref="XB57:XL57"/>
    <mergeCell ref="XM57:YA57"/>
    <mergeCell ref="SB57:SL57"/>
    <mergeCell ref="SM57:TA57"/>
    <mergeCell ref="TB57:TL57"/>
    <mergeCell ref="TM57:UA57"/>
    <mergeCell ref="UB57:UL57"/>
    <mergeCell ref="UM57:VA57"/>
    <mergeCell ref="PB57:PL57"/>
    <mergeCell ref="PM57:QA57"/>
    <mergeCell ref="QB57:QL57"/>
    <mergeCell ref="QM57:RA57"/>
    <mergeCell ref="RB57:RL57"/>
    <mergeCell ref="RM57:SA57"/>
    <mergeCell ref="MB57:ML57"/>
    <mergeCell ref="MM57:NA57"/>
    <mergeCell ref="NB57:NL57"/>
    <mergeCell ref="NM57:OA57"/>
    <mergeCell ref="OB57:OL57"/>
    <mergeCell ref="OM57:PA57"/>
    <mergeCell ref="JB57:JL57"/>
    <mergeCell ref="JM57:KA57"/>
    <mergeCell ref="KB57:KL57"/>
    <mergeCell ref="KM57:LA57"/>
    <mergeCell ref="LB57:LL57"/>
    <mergeCell ref="LM57:MA57"/>
    <mergeCell ref="GB57:GL57"/>
    <mergeCell ref="GM57:HA57"/>
    <mergeCell ref="HB57:HL57"/>
    <mergeCell ref="HM57:IA57"/>
    <mergeCell ref="IB57:IL57"/>
    <mergeCell ref="IM57:JA57"/>
    <mergeCell ref="DB57:DL57"/>
    <mergeCell ref="DM57:EA57"/>
    <mergeCell ref="EB57:EL57"/>
    <mergeCell ref="EM57:FA57"/>
    <mergeCell ref="FB57:FL57"/>
    <mergeCell ref="FM57:GA57"/>
    <mergeCell ref="BLB56:BLL56"/>
    <mergeCell ref="BLM56:BMA56"/>
    <mergeCell ref="BMB56:BML56"/>
    <mergeCell ref="BMM56:BNA56"/>
    <mergeCell ref="A57:AR57"/>
    <mergeCell ref="AS57:BA57"/>
    <mergeCell ref="BB57:BL57"/>
    <mergeCell ref="BM57:CA57"/>
    <mergeCell ref="CB57:CL57"/>
    <mergeCell ref="CM57:DA57"/>
    <mergeCell ref="BIB56:BIL56"/>
    <mergeCell ref="BIM56:BJA56"/>
    <mergeCell ref="BJB56:BJL56"/>
    <mergeCell ref="BJM56:BKA56"/>
    <mergeCell ref="BKB56:BKL56"/>
    <mergeCell ref="BKM56:BLA56"/>
    <mergeCell ref="BFB56:BFL56"/>
    <mergeCell ref="BFM56:BGA56"/>
    <mergeCell ref="BGB56:BGL56"/>
    <mergeCell ref="BGM56:BHA56"/>
    <mergeCell ref="BHB56:BHL56"/>
    <mergeCell ref="BHM56:BIA56"/>
    <mergeCell ref="BCB56:BCL56"/>
    <mergeCell ref="BCM56:BDA56"/>
    <mergeCell ref="BDB56:BDL56"/>
    <mergeCell ref="BDM56:BEA56"/>
    <mergeCell ref="BEB56:BEL56"/>
    <mergeCell ref="BEM56:BFA56"/>
    <mergeCell ref="AZB56:AZL56"/>
    <mergeCell ref="AZM56:BAA56"/>
    <mergeCell ref="BAB56:BAL56"/>
    <mergeCell ref="BAM56:BBA56"/>
    <mergeCell ref="BBB56:BBL56"/>
    <mergeCell ref="BBM56:BCA56"/>
    <mergeCell ref="AWB56:AWL56"/>
    <mergeCell ref="AWM56:AXA56"/>
    <mergeCell ref="AXB56:AXL56"/>
    <mergeCell ref="AXM56:AYA56"/>
    <mergeCell ref="AYB56:AYL56"/>
    <mergeCell ref="AYM56:AZA56"/>
    <mergeCell ref="ATB56:ATL56"/>
    <mergeCell ref="ATM56:AUA56"/>
    <mergeCell ref="AUB56:AUL56"/>
    <mergeCell ref="AUM56:AVA56"/>
    <mergeCell ref="AVB56:AVL56"/>
    <mergeCell ref="AVM56:AWA56"/>
    <mergeCell ref="AQB56:AQL56"/>
    <mergeCell ref="AQM56:ARA56"/>
    <mergeCell ref="ARB56:ARL56"/>
    <mergeCell ref="ARM56:ASA56"/>
    <mergeCell ref="ASB56:ASL56"/>
    <mergeCell ref="ASM56:ATA56"/>
    <mergeCell ref="ANB56:ANL56"/>
    <mergeCell ref="ANM56:AOA56"/>
    <mergeCell ref="AOB56:AOL56"/>
    <mergeCell ref="AOM56:APA56"/>
    <mergeCell ref="APB56:APL56"/>
    <mergeCell ref="APM56:AQA56"/>
    <mergeCell ref="AKB56:AKL56"/>
    <mergeCell ref="AKM56:ALA56"/>
    <mergeCell ref="ALB56:ALL56"/>
    <mergeCell ref="ALM56:AMA56"/>
    <mergeCell ref="AMB56:AML56"/>
    <mergeCell ref="AMM56:ANA56"/>
    <mergeCell ref="AHB56:AHL56"/>
    <mergeCell ref="AHM56:AIA56"/>
    <mergeCell ref="AIB56:AIL56"/>
    <mergeCell ref="AIM56:AJA56"/>
    <mergeCell ref="AJB56:AJL56"/>
    <mergeCell ref="AJM56:AKA56"/>
    <mergeCell ref="AEB56:AEL56"/>
    <mergeCell ref="AEM56:AFA56"/>
    <mergeCell ref="AFB56:AFL56"/>
    <mergeCell ref="AFM56:AGA56"/>
    <mergeCell ref="AGB56:AGL56"/>
    <mergeCell ref="AGM56:AHA56"/>
    <mergeCell ref="ABB56:ABL56"/>
    <mergeCell ref="ABM56:ACA56"/>
    <mergeCell ref="ACB56:ACL56"/>
    <mergeCell ref="ACM56:ADA56"/>
    <mergeCell ref="ADB56:ADL56"/>
    <mergeCell ref="ADM56:AEA56"/>
    <mergeCell ref="YB56:YL56"/>
    <mergeCell ref="YM56:ZA56"/>
    <mergeCell ref="ZB56:ZL56"/>
    <mergeCell ref="ZM56:AAA56"/>
    <mergeCell ref="AAB56:AAL56"/>
    <mergeCell ref="AAM56:ABA56"/>
    <mergeCell ref="VB56:VL56"/>
    <mergeCell ref="VM56:WA56"/>
    <mergeCell ref="WB56:WL56"/>
    <mergeCell ref="WM56:XA56"/>
    <mergeCell ref="XB56:XL56"/>
    <mergeCell ref="XM56:YA56"/>
    <mergeCell ref="SB56:SL56"/>
    <mergeCell ref="SM56:TA56"/>
    <mergeCell ref="TB56:TL56"/>
    <mergeCell ref="TM56:UA56"/>
    <mergeCell ref="UB56:UL56"/>
    <mergeCell ref="UM56:VA56"/>
    <mergeCell ref="PB56:PL56"/>
    <mergeCell ref="PM56:QA56"/>
    <mergeCell ref="QB56:QL56"/>
    <mergeCell ref="QM56:RA56"/>
    <mergeCell ref="RB56:RL56"/>
    <mergeCell ref="RM56:SA56"/>
    <mergeCell ref="MB56:ML56"/>
    <mergeCell ref="MM56:NA56"/>
    <mergeCell ref="NB56:NL56"/>
    <mergeCell ref="NM56:OA56"/>
    <mergeCell ref="OB56:OL56"/>
    <mergeCell ref="OM56:PA56"/>
    <mergeCell ref="JB56:JL56"/>
    <mergeCell ref="JM56:KA56"/>
    <mergeCell ref="KB56:KL56"/>
    <mergeCell ref="KM56:LA56"/>
    <mergeCell ref="LB56:LL56"/>
    <mergeCell ref="LM56:MA56"/>
    <mergeCell ref="GB56:GL56"/>
    <mergeCell ref="GM56:HA56"/>
    <mergeCell ref="HB56:HL56"/>
    <mergeCell ref="HM56:IA56"/>
    <mergeCell ref="IB56:IL56"/>
    <mergeCell ref="IM56:JA56"/>
    <mergeCell ref="DB56:DL56"/>
    <mergeCell ref="DM56:EA56"/>
    <mergeCell ref="EB56:EL56"/>
    <mergeCell ref="EM56:FA56"/>
    <mergeCell ref="FB56:FL56"/>
    <mergeCell ref="FM56:GA56"/>
    <mergeCell ref="BLB55:BLL55"/>
    <mergeCell ref="BLM55:BMA55"/>
    <mergeCell ref="BMB55:BML55"/>
    <mergeCell ref="BMM55:BNA55"/>
    <mergeCell ref="A56:AR56"/>
    <mergeCell ref="AS56:BA56"/>
    <mergeCell ref="BB56:BL56"/>
    <mergeCell ref="BM56:CA56"/>
    <mergeCell ref="CB56:CL56"/>
    <mergeCell ref="CM56:DA56"/>
    <mergeCell ref="BIB55:BIL55"/>
    <mergeCell ref="BIM55:BJA55"/>
    <mergeCell ref="BJB55:BJL55"/>
    <mergeCell ref="BJM55:BKA55"/>
    <mergeCell ref="BKB55:BKL55"/>
    <mergeCell ref="BKM55:BLA55"/>
    <mergeCell ref="BFB55:BFL55"/>
    <mergeCell ref="BFM55:BGA55"/>
    <mergeCell ref="BGB55:BGL55"/>
    <mergeCell ref="BGM55:BHA55"/>
    <mergeCell ref="BHB55:BHL55"/>
    <mergeCell ref="BHM55:BIA55"/>
    <mergeCell ref="BCB55:BCL55"/>
    <mergeCell ref="BCM55:BDA55"/>
    <mergeCell ref="BDB55:BDL55"/>
    <mergeCell ref="BDM55:BEA55"/>
    <mergeCell ref="BEB55:BEL55"/>
    <mergeCell ref="BEM55:BFA55"/>
    <mergeCell ref="AZB55:AZL55"/>
    <mergeCell ref="AZM55:BAA55"/>
    <mergeCell ref="BAB55:BAL55"/>
    <mergeCell ref="BAM55:BBA55"/>
    <mergeCell ref="BBB55:BBL55"/>
    <mergeCell ref="BBM55:BCA55"/>
    <mergeCell ref="AWB55:AWL55"/>
    <mergeCell ref="AWM55:AXA55"/>
    <mergeCell ref="AXB55:AXL55"/>
    <mergeCell ref="AXM55:AYA55"/>
    <mergeCell ref="AYB55:AYL55"/>
    <mergeCell ref="AYM55:AZA55"/>
    <mergeCell ref="ATB55:ATL55"/>
    <mergeCell ref="ATM55:AUA55"/>
    <mergeCell ref="AUB55:AUL55"/>
    <mergeCell ref="AUM55:AVA55"/>
    <mergeCell ref="AVB55:AVL55"/>
    <mergeCell ref="AVM55:AWA55"/>
    <mergeCell ref="AQB55:AQL55"/>
    <mergeCell ref="AQM55:ARA55"/>
    <mergeCell ref="ARB55:ARL55"/>
    <mergeCell ref="ARM55:ASA55"/>
    <mergeCell ref="ASB55:ASL55"/>
    <mergeCell ref="ASM55:ATA55"/>
    <mergeCell ref="ANB55:ANL55"/>
    <mergeCell ref="ANM55:AOA55"/>
    <mergeCell ref="AOB55:AOL55"/>
    <mergeCell ref="AOM55:APA55"/>
    <mergeCell ref="APB55:APL55"/>
    <mergeCell ref="APM55:AQA55"/>
    <mergeCell ref="AKB55:AKL55"/>
    <mergeCell ref="AKM55:ALA55"/>
    <mergeCell ref="ALB55:ALL55"/>
    <mergeCell ref="ALM55:AMA55"/>
    <mergeCell ref="AMB55:AML55"/>
    <mergeCell ref="AMM55:ANA55"/>
    <mergeCell ref="AHB55:AHL55"/>
    <mergeCell ref="AHM55:AIA55"/>
    <mergeCell ref="AIB55:AIL55"/>
    <mergeCell ref="AIM55:AJA55"/>
    <mergeCell ref="AJB55:AJL55"/>
    <mergeCell ref="AJM55:AKA55"/>
    <mergeCell ref="AEB55:AEL55"/>
    <mergeCell ref="AEM55:AFA55"/>
    <mergeCell ref="AFB55:AFL55"/>
    <mergeCell ref="AFM55:AGA55"/>
    <mergeCell ref="AGB55:AGL55"/>
    <mergeCell ref="AGM55:AHA55"/>
    <mergeCell ref="ABB55:ABL55"/>
    <mergeCell ref="ABM55:ACA55"/>
    <mergeCell ref="ACB55:ACL55"/>
    <mergeCell ref="ACM55:ADA55"/>
    <mergeCell ref="ADB55:ADL55"/>
    <mergeCell ref="ADM55:AEA55"/>
    <mergeCell ref="YB55:YL55"/>
    <mergeCell ref="YM55:ZA55"/>
    <mergeCell ref="ZB55:ZL55"/>
    <mergeCell ref="ZM55:AAA55"/>
    <mergeCell ref="AAB55:AAL55"/>
    <mergeCell ref="AAM55:ABA55"/>
    <mergeCell ref="VB55:VL55"/>
    <mergeCell ref="VM55:WA55"/>
    <mergeCell ref="WB55:WL55"/>
    <mergeCell ref="WM55:XA55"/>
    <mergeCell ref="XB55:XL55"/>
    <mergeCell ref="XM55:YA55"/>
    <mergeCell ref="SB55:SL55"/>
    <mergeCell ref="SM55:TA55"/>
    <mergeCell ref="TB55:TL55"/>
    <mergeCell ref="TM55:UA55"/>
    <mergeCell ref="UB55:UL55"/>
    <mergeCell ref="UM55:VA55"/>
    <mergeCell ref="PB55:PL55"/>
    <mergeCell ref="PM55:QA55"/>
    <mergeCell ref="QB55:QL55"/>
    <mergeCell ref="QM55:RA55"/>
    <mergeCell ref="RB55:RL55"/>
    <mergeCell ref="RM55:SA55"/>
    <mergeCell ref="MB55:ML55"/>
    <mergeCell ref="MM55:NA55"/>
    <mergeCell ref="NB55:NL55"/>
    <mergeCell ref="NM55:OA55"/>
    <mergeCell ref="OB55:OL55"/>
    <mergeCell ref="OM55:PA55"/>
    <mergeCell ref="JB55:JL55"/>
    <mergeCell ref="JM55:KA55"/>
    <mergeCell ref="KB55:KL55"/>
    <mergeCell ref="KM55:LA55"/>
    <mergeCell ref="LB55:LL55"/>
    <mergeCell ref="LM55:MA55"/>
    <mergeCell ref="GB55:GL55"/>
    <mergeCell ref="GM55:HA55"/>
    <mergeCell ref="HB55:HL55"/>
    <mergeCell ref="HM55:IA55"/>
    <mergeCell ref="IB55:IL55"/>
    <mergeCell ref="IM55:JA55"/>
    <mergeCell ref="DB55:DL55"/>
    <mergeCell ref="DM55:EA55"/>
    <mergeCell ref="EB55:EL55"/>
    <mergeCell ref="EM55:FA55"/>
    <mergeCell ref="FB55:FL55"/>
    <mergeCell ref="FM55:GA55"/>
    <mergeCell ref="BLB54:BLL54"/>
    <mergeCell ref="BLM54:BMA54"/>
    <mergeCell ref="BMB54:BML54"/>
    <mergeCell ref="BMM54:BNA54"/>
    <mergeCell ref="A55:AR55"/>
    <mergeCell ref="AS55:BA55"/>
    <mergeCell ref="BB55:BL55"/>
    <mergeCell ref="BM55:CA55"/>
    <mergeCell ref="CB55:CL55"/>
    <mergeCell ref="CM55:DA55"/>
    <mergeCell ref="BIB54:BIL54"/>
    <mergeCell ref="BIM54:BJA54"/>
    <mergeCell ref="BJB54:BJL54"/>
    <mergeCell ref="BJM54:BKA54"/>
    <mergeCell ref="BKB54:BKL54"/>
    <mergeCell ref="BKM54:BLA54"/>
    <mergeCell ref="BFB54:BFL54"/>
    <mergeCell ref="BFM54:BGA54"/>
    <mergeCell ref="BGB54:BGL54"/>
    <mergeCell ref="BGM54:BHA54"/>
    <mergeCell ref="BHB54:BHL54"/>
    <mergeCell ref="BHM54:BIA54"/>
    <mergeCell ref="BCB54:BCL54"/>
    <mergeCell ref="BCM54:BDA54"/>
    <mergeCell ref="BDB54:BDL54"/>
    <mergeCell ref="BDM54:BEA54"/>
    <mergeCell ref="BEB54:BEL54"/>
    <mergeCell ref="BEM54:BFA54"/>
    <mergeCell ref="AZB54:AZL54"/>
    <mergeCell ref="AZM54:BAA54"/>
    <mergeCell ref="BAB54:BAL54"/>
    <mergeCell ref="BAM54:BBA54"/>
    <mergeCell ref="BBB54:BBL54"/>
    <mergeCell ref="BBM54:BCA54"/>
    <mergeCell ref="AWB54:AWL54"/>
    <mergeCell ref="AWM54:AXA54"/>
    <mergeCell ref="AXB54:AXL54"/>
    <mergeCell ref="AXM54:AYA54"/>
    <mergeCell ref="AYB54:AYL54"/>
    <mergeCell ref="AYM54:AZA54"/>
    <mergeCell ref="ATB54:ATL54"/>
    <mergeCell ref="ATM54:AUA54"/>
    <mergeCell ref="AUB54:AUL54"/>
    <mergeCell ref="AUM54:AVA54"/>
    <mergeCell ref="AVB54:AVL54"/>
    <mergeCell ref="AVM54:AWA54"/>
    <mergeCell ref="AQB54:AQL54"/>
    <mergeCell ref="AQM54:ARA54"/>
    <mergeCell ref="ARB54:ARL54"/>
    <mergeCell ref="ARM54:ASA54"/>
    <mergeCell ref="ASB54:ASL54"/>
    <mergeCell ref="ASM54:ATA54"/>
    <mergeCell ref="ANB54:ANL54"/>
    <mergeCell ref="ANM54:AOA54"/>
    <mergeCell ref="AOB54:AOL54"/>
    <mergeCell ref="AOM54:APA54"/>
    <mergeCell ref="APB54:APL54"/>
    <mergeCell ref="APM54:AQA54"/>
    <mergeCell ref="AKB54:AKL54"/>
    <mergeCell ref="AKM54:ALA54"/>
    <mergeCell ref="ALB54:ALL54"/>
    <mergeCell ref="ALM54:AMA54"/>
    <mergeCell ref="AMB54:AML54"/>
    <mergeCell ref="AMM54:ANA54"/>
    <mergeCell ref="AHB54:AHL54"/>
    <mergeCell ref="AHM54:AIA54"/>
    <mergeCell ref="AIB54:AIL54"/>
    <mergeCell ref="AIM54:AJA54"/>
    <mergeCell ref="AJB54:AJL54"/>
    <mergeCell ref="AJM54:AKA54"/>
    <mergeCell ref="AEB54:AEL54"/>
    <mergeCell ref="AEM54:AFA54"/>
    <mergeCell ref="AFB54:AFL54"/>
    <mergeCell ref="AFM54:AGA54"/>
    <mergeCell ref="AGB54:AGL54"/>
    <mergeCell ref="AGM54:AHA54"/>
    <mergeCell ref="ABB54:ABL54"/>
    <mergeCell ref="ABM54:ACA54"/>
    <mergeCell ref="ACB54:ACL54"/>
    <mergeCell ref="ACM54:ADA54"/>
    <mergeCell ref="ADB54:ADL54"/>
    <mergeCell ref="ADM54:AEA54"/>
    <mergeCell ref="YB54:YL54"/>
    <mergeCell ref="YM54:ZA54"/>
    <mergeCell ref="ZB54:ZL54"/>
    <mergeCell ref="ZM54:AAA54"/>
    <mergeCell ref="AAB54:AAL54"/>
    <mergeCell ref="AAM54:ABA54"/>
    <mergeCell ref="VB54:VL54"/>
    <mergeCell ref="VM54:WA54"/>
    <mergeCell ref="WB54:WL54"/>
    <mergeCell ref="WM54:XA54"/>
    <mergeCell ref="XB54:XL54"/>
    <mergeCell ref="XM54:YA54"/>
    <mergeCell ref="SB54:SL54"/>
    <mergeCell ref="SM54:TA54"/>
    <mergeCell ref="TB54:TL54"/>
    <mergeCell ref="TM54:UA54"/>
    <mergeCell ref="UB54:UL54"/>
    <mergeCell ref="UM54:VA54"/>
    <mergeCell ref="PB54:PL54"/>
    <mergeCell ref="PM54:QA54"/>
    <mergeCell ref="QB54:QL54"/>
    <mergeCell ref="QM54:RA54"/>
    <mergeCell ref="RB54:RL54"/>
    <mergeCell ref="RM54:SA54"/>
    <mergeCell ref="MB54:ML54"/>
    <mergeCell ref="MM54:NA54"/>
    <mergeCell ref="NB54:NL54"/>
    <mergeCell ref="NM54:OA54"/>
    <mergeCell ref="OB54:OL54"/>
    <mergeCell ref="OM54:PA54"/>
    <mergeCell ref="JB54:JL54"/>
    <mergeCell ref="JM54:KA54"/>
    <mergeCell ref="KB54:KL54"/>
    <mergeCell ref="KM54:LA54"/>
    <mergeCell ref="LB54:LL54"/>
    <mergeCell ref="LM54:MA54"/>
    <mergeCell ref="GB54:GL54"/>
    <mergeCell ref="GM54:HA54"/>
    <mergeCell ref="HB54:HL54"/>
    <mergeCell ref="HM54:IA54"/>
    <mergeCell ref="IB54:IL54"/>
    <mergeCell ref="IM54:JA54"/>
    <mergeCell ref="DB54:DL54"/>
    <mergeCell ref="DM54:EA54"/>
    <mergeCell ref="EB54:EL54"/>
    <mergeCell ref="EM54:FA54"/>
    <mergeCell ref="FB54:FL54"/>
    <mergeCell ref="FM54:GA54"/>
    <mergeCell ref="BLB53:BLL53"/>
    <mergeCell ref="BLM53:BMA53"/>
    <mergeCell ref="BMB53:BML53"/>
    <mergeCell ref="BMM53:BNA53"/>
    <mergeCell ref="A54:AR54"/>
    <mergeCell ref="AS54:BA54"/>
    <mergeCell ref="BB54:BL54"/>
    <mergeCell ref="BM54:CA54"/>
    <mergeCell ref="CB54:CL54"/>
    <mergeCell ref="CM54:DA54"/>
    <mergeCell ref="BIB53:BIL53"/>
    <mergeCell ref="BIM53:BJA53"/>
    <mergeCell ref="BJB53:BJL53"/>
    <mergeCell ref="BJM53:BKA53"/>
    <mergeCell ref="BKB53:BKL53"/>
    <mergeCell ref="BKM53:BLA53"/>
    <mergeCell ref="BFB53:BFL53"/>
    <mergeCell ref="BFM53:BGA53"/>
    <mergeCell ref="BGB53:BGL53"/>
    <mergeCell ref="BGM53:BHA53"/>
    <mergeCell ref="BHB53:BHL53"/>
    <mergeCell ref="BHM53:BIA53"/>
    <mergeCell ref="BCB53:BCL53"/>
    <mergeCell ref="BCM53:BDA53"/>
    <mergeCell ref="BDB53:BDL53"/>
    <mergeCell ref="BDM53:BEA53"/>
    <mergeCell ref="BEB53:BEL53"/>
    <mergeCell ref="BEM53:BFA53"/>
    <mergeCell ref="AZB53:AZL53"/>
    <mergeCell ref="AZM53:BAA53"/>
    <mergeCell ref="BAB53:BAL53"/>
    <mergeCell ref="BAM53:BBA53"/>
    <mergeCell ref="BBB53:BBL53"/>
    <mergeCell ref="BBM53:BCA53"/>
    <mergeCell ref="AWB53:AWL53"/>
    <mergeCell ref="AWM53:AXA53"/>
    <mergeCell ref="AXB53:AXL53"/>
    <mergeCell ref="AXM53:AYA53"/>
    <mergeCell ref="AYB53:AYL53"/>
    <mergeCell ref="AYM53:AZA53"/>
    <mergeCell ref="ATB53:ATL53"/>
    <mergeCell ref="ATM53:AUA53"/>
    <mergeCell ref="AUB53:AUL53"/>
    <mergeCell ref="AUM53:AVA53"/>
    <mergeCell ref="AVB53:AVL53"/>
    <mergeCell ref="AVM53:AWA53"/>
    <mergeCell ref="AQB53:AQL53"/>
    <mergeCell ref="AQM53:ARA53"/>
    <mergeCell ref="ARB53:ARL53"/>
    <mergeCell ref="ARM53:ASA53"/>
    <mergeCell ref="ASB53:ASL53"/>
    <mergeCell ref="ASM53:ATA53"/>
    <mergeCell ref="ANB53:ANL53"/>
    <mergeCell ref="ANM53:AOA53"/>
    <mergeCell ref="AOB53:AOL53"/>
    <mergeCell ref="AOM53:APA53"/>
    <mergeCell ref="APB53:APL53"/>
    <mergeCell ref="APM53:AQA53"/>
    <mergeCell ref="AKB53:AKL53"/>
    <mergeCell ref="AKM53:ALA53"/>
    <mergeCell ref="ALB53:ALL53"/>
    <mergeCell ref="ALM53:AMA53"/>
    <mergeCell ref="AMB53:AML53"/>
    <mergeCell ref="AMM53:ANA53"/>
    <mergeCell ref="AHB53:AHL53"/>
    <mergeCell ref="AHM53:AIA53"/>
    <mergeCell ref="AIB53:AIL53"/>
    <mergeCell ref="AIM53:AJA53"/>
    <mergeCell ref="AJB53:AJL53"/>
    <mergeCell ref="AJM53:AKA53"/>
    <mergeCell ref="AEB53:AEL53"/>
    <mergeCell ref="AEM53:AFA53"/>
    <mergeCell ref="AFB53:AFL53"/>
    <mergeCell ref="AFM53:AGA53"/>
    <mergeCell ref="AGB53:AGL53"/>
    <mergeCell ref="AGM53:AHA53"/>
    <mergeCell ref="ABB53:ABL53"/>
    <mergeCell ref="ABM53:ACA53"/>
    <mergeCell ref="ACB53:ACL53"/>
    <mergeCell ref="ACM53:ADA53"/>
    <mergeCell ref="ADB53:ADL53"/>
    <mergeCell ref="ADM53:AEA53"/>
    <mergeCell ref="YB53:YL53"/>
    <mergeCell ref="YM53:ZA53"/>
    <mergeCell ref="ZB53:ZL53"/>
    <mergeCell ref="ZM53:AAA53"/>
    <mergeCell ref="AAB53:AAL53"/>
    <mergeCell ref="AAM53:ABA53"/>
    <mergeCell ref="VB53:VL53"/>
    <mergeCell ref="VM53:WA53"/>
    <mergeCell ref="WB53:WL53"/>
    <mergeCell ref="WM53:XA53"/>
    <mergeCell ref="XB53:XL53"/>
    <mergeCell ref="XM53:YA53"/>
    <mergeCell ref="SB53:SL53"/>
    <mergeCell ref="SM53:TA53"/>
    <mergeCell ref="TB53:TL53"/>
    <mergeCell ref="TM53:UA53"/>
    <mergeCell ref="UB53:UL53"/>
    <mergeCell ref="UM53:VA53"/>
    <mergeCell ref="PB53:PL53"/>
    <mergeCell ref="PM53:QA53"/>
    <mergeCell ref="QB53:QL53"/>
    <mergeCell ref="QM53:RA53"/>
    <mergeCell ref="RB53:RL53"/>
    <mergeCell ref="RM53:SA53"/>
    <mergeCell ref="MB53:ML53"/>
    <mergeCell ref="MM53:NA53"/>
    <mergeCell ref="NB53:NL53"/>
    <mergeCell ref="NM53:OA53"/>
    <mergeCell ref="OB53:OL53"/>
    <mergeCell ref="OM53:PA53"/>
    <mergeCell ref="JB53:JL53"/>
    <mergeCell ref="JM53:KA53"/>
    <mergeCell ref="KB53:KL53"/>
    <mergeCell ref="KM53:LA53"/>
    <mergeCell ref="LB53:LL53"/>
    <mergeCell ref="LM53:MA53"/>
    <mergeCell ref="GB53:GL53"/>
    <mergeCell ref="GM53:HA53"/>
    <mergeCell ref="HB53:HL53"/>
    <mergeCell ref="HM53:IA53"/>
    <mergeCell ref="IB53:IL53"/>
    <mergeCell ref="IM53:JA53"/>
    <mergeCell ref="DB53:DL53"/>
    <mergeCell ref="DM53:EA53"/>
    <mergeCell ref="EB53:EL53"/>
    <mergeCell ref="EM53:FA53"/>
    <mergeCell ref="FB53:FL53"/>
    <mergeCell ref="FM53:GA53"/>
    <mergeCell ref="BLB52:BLL52"/>
    <mergeCell ref="BLM52:BMA52"/>
    <mergeCell ref="BMB52:BML52"/>
    <mergeCell ref="BMM52:BNA52"/>
    <mergeCell ref="A53:AR53"/>
    <mergeCell ref="AS53:BA53"/>
    <mergeCell ref="BB53:BL53"/>
    <mergeCell ref="BM53:CA53"/>
    <mergeCell ref="CB53:CL53"/>
    <mergeCell ref="CM53:DA53"/>
    <mergeCell ref="BIB52:BIL52"/>
    <mergeCell ref="BIM52:BJA52"/>
    <mergeCell ref="BJB52:BJL52"/>
    <mergeCell ref="BJM52:BKA52"/>
    <mergeCell ref="BKB52:BKL52"/>
    <mergeCell ref="BKM52:BLA52"/>
    <mergeCell ref="BFB52:BFL52"/>
    <mergeCell ref="BFM52:BGA52"/>
    <mergeCell ref="BGB52:BGL52"/>
    <mergeCell ref="BGM52:BHA52"/>
    <mergeCell ref="BHB52:BHL52"/>
    <mergeCell ref="BHM52:BIA52"/>
    <mergeCell ref="BCB52:BCL52"/>
    <mergeCell ref="BCM52:BDA52"/>
    <mergeCell ref="BDB52:BDL52"/>
    <mergeCell ref="BDM52:BEA52"/>
    <mergeCell ref="BEB52:BEL52"/>
    <mergeCell ref="BEM52:BFA52"/>
    <mergeCell ref="AZB52:AZL52"/>
    <mergeCell ref="AZM52:BAA52"/>
    <mergeCell ref="BAB52:BAL52"/>
    <mergeCell ref="BAM52:BBA52"/>
    <mergeCell ref="BBB52:BBL52"/>
    <mergeCell ref="BBM52:BCA52"/>
    <mergeCell ref="AWB52:AWL52"/>
    <mergeCell ref="AWM52:AXA52"/>
    <mergeCell ref="AXB52:AXL52"/>
    <mergeCell ref="AXM52:AYA52"/>
    <mergeCell ref="AYB52:AYL52"/>
    <mergeCell ref="AYM52:AZA52"/>
    <mergeCell ref="ATB52:ATL52"/>
    <mergeCell ref="ATM52:AUA52"/>
    <mergeCell ref="AUB52:AUL52"/>
    <mergeCell ref="AUM52:AVA52"/>
    <mergeCell ref="AVB52:AVL52"/>
    <mergeCell ref="AVM52:AWA52"/>
    <mergeCell ref="AQB52:AQL52"/>
    <mergeCell ref="AQM52:ARA52"/>
    <mergeCell ref="ARB52:ARL52"/>
    <mergeCell ref="ARM52:ASA52"/>
    <mergeCell ref="ASB52:ASL52"/>
    <mergeCell ref="ASM52:ATA52"/>
    <mergeCell ref="ANB52:ANL52"/>
    <mergeCell ref="ANM52:AOA52"/>
    <mergeCell ref="AOB52:AOL52"/>
    <mergeCell ref="AOM52:APA52"/>
    <mergeCell ref="APB52:APL52"/>
    <mergeCell ref="APM52:AQA52"/>
    <mergeCell ref="AKB52:AKL52"/>
    <mergeCell ref="AKM52:ALA52"/>
    <mergeCell ref="ALB52:ALL52"/>
    <mergeCell ref="ALM52:AMA52"/>
    <mergeCell ref="AMB52:AML52"/>
    <mergeCell ref="AMM52:ANA52"/>
    <mergeCell ref="AHB52:AHL52"/>
    <mergeCell ref="AHM52:AIA52"/>
    <mergeCell ref="AIB52:AIL52"/>
    <mergeCell ref="AIM52:AJA52"/>
    <mergeCell ref="AJB52:AJL52"/>
    <mergeCell ref="AJM52:AKA52"/>
    <mergeCell ref="AEB52:AEL52"/>
    <mergeCell ref="AEM52:AFA52"/>
    <mergeCell ref="AFB52:AFL52"/>
    <mergeCell ref="AFM52:AGA52"/>
    <mergeCell ref="AGB52:AGL52"/>
    <mergeCell ref="AGM52:AHA52"/>
    <mergeCell ref="ABB52:ABL52"/>
    <mergeCell ref="ABM52:ACA52"/>
    <mergeCell ref="ACB52:ACL52"/>
    <mergeCell ref="ACM52:ADA52"/>
    <mergeCell ref="ADB52:ADL52"/>
    <mergeCell ref="ADM52:AEA52"/>
    <mergeCell ref="YB52:YL52"/>
    <mergeCell ref="YM52:ZA52"/>
    <mergeCell ref="ZB52:ZL52"/>
    <mergeCell ref="ZM52:AAA52"/>
    <mergeCell ref="AAB52:AAL52"/>
    <mergeCell ref="AAM52:ABA52"/>
    <mergeCell ref="VB52:VL52"/>
    <mergeCell ref="VM52:WA52"/>
    <mergeCell ref="WB52:WL52"/>
    <mergeCell ref="WM52:XA52"/>
    <mergeCell ref="XB52:XL52"/>
    <mergeCell ref="XM52:YA52"/>
    <mergeCell ref="SB52:SL52"/>
    <mergeCell ref="SM52:TA52"/>
    <mergeCell ref="TB52:TL52"/>
    <mergeCell ref="TM52:UA52"/>
    <mergeCell ref="UB52:UL52"/>
    <mergeCell ref="UM52:VA52"/>
    <mergeCell ref="PB52:PL52"/>
    <mergeCell ref="PM52:QA52"/>
    <mergeCell ref="QB52:QL52"/>
    <mergeCell ref="QM52:RA52"/>
    <mergeCell ref="RB52:RL52"/>
    <mergeCell ref="RM52:SA52"/>
    <mergeCell ref="MB52:ML52"/>
    <mergeCell ref="MM52:NA52"/>
    <mergeCell ref="NB52:NL52"/>
    <mergeCell ref="NM52:OA52"/>
    <mergeCell ref="OB52:OL52"/>
    <mergeCell ref="OM52:PA52"/>
    <mergeCell ref="JB52:JL52"/>
    <mergeCell ref="JM52:KA52"/>
    <mergeCell ref="KB52:KL52"/>
    <mergeCell ref="KM52:LA52"/>
    <mergeCell ref="LB52:LL52"/>
    <mergeCell ref="LM52:MA52"/>
    <mergeCell ref="GB52:GL52"/>
    <mergeCell ref="GM52:HA52"/>
    <mergeCell ref="HB52:HL52"/>
    <mergeCell ref="HM52:IA52"/>
    <mergeCell ref="IB52:IL52"/>
    <mergeCell ref="IM52:JA52"/>
    <mergeCell ref="DB52:DL52"/>
    <mergeCell ref="DM52:EA52"/>
    <mergeCell ref="EB52:EL52"/>
    <mergeCell ref="EM52:FA52"/>
    <mergeCell ref="FB52:FL52"/>
    <mergeCell ref="FM52:GA52"/>
    <mergeCell ref="BLB51:BLL51"/>
    <mergeCell ref="BLM51:BMA51"/>
    <mergeCell ref="BMB51:BML51"/>
    <mergeCell ref="BMM51:BNA51"/>
    <mergeCell ref="A52:AR52"/>
    <mergeCell ref="AS52:BA52"/>
    <mergeCell ref="BB52:BL52"/>
    <mergeCell ref="BM52:CA52"/>
    <mergeCell ref="CB52:CL52"/>
    <mergeCell ref="CM52:DA52"/>
    <mergeCell ref="BIB51:BIL51"/>
    <mergeCell ref="BIM51:BJA51"/>
    <mergeCell ref="BJB51:BJL51"/>
    <mergeCell ref="BJM51:BKA51"/>
    <mergeCell ref="BKB51:BKL51"/>
    <mergeCell ref="BKM51:BLA51"/>
    <mergeCell ref="BFB51:BFL51"/>
    <mergeCell ref="BFM51:BGA51"/>
    <mergeCell ref="BGB51:BGL51"/>
    <mergeCell ref="BGM51:BHA51"/>
    <mergeCell ref="BHB51:BHL51"/>
    <mergeCell ref="BHM51:BIA51"/>
    <mergeCell ref="BCB51:BCL51"/>
    <mergeCell ref="BCM51:BDA51"/>
    <mergeCell ref="BDB51:BDL51"/>
    <mergeCell ref="BDM51:BEA51"/>
    <mergeCell ref="BEB51:BEL51"/>
    <mergeCell ref="BEM51:BFA51"/>
    <mergeCell ref="AZB51:AZL51"/>
    <mergeCell ref="AZM51:BAA51"/>
    <mergeCell ref="BAB51:BAL51"/>
    <mergeCell ref="BAM51:BBA51"/>
    <mergeCell ref="BBB51:BBL51"/>
    <mergeCell ref="BBM51:BCA51"/>
    <mergeCell ref="AWB51:AWL51"/>
    <mergeCell ref="AWM51:AXA51"/>
    <mergeCell ref="AXB51:AXL51"/>
    <mergeCell ref="AXM51:AYA51"/>
    <mergeCell ref="AYB51:AYL51"/>
    <mergeCell ref="AYM51:AZA51"/>
    <mergeCell ref="ATB51:ATL51"/>
    <mergeCell ref="ATM51:AUA51"/>
    <mergeCell ref="AUB51:AUL51"/>
    <mergeCell ref="AUM51:AVA51"/>
    <mergeCell ref="AVB51:AVL51"/>
    <mergeCell ref="AVM51:AWA51"/>
    <mergeCell ref="AQB51:AQL51"/>
    <mergeCell ref="AQM51:ARA51"/>
    <mergeCell ref="ARB51:ARL51"/>
    <mergeCell ref="ARM51:ASA51"/>
    <mergeCell ref="ASB51:ASL51"/>
    <mergeCell ref="ASM51:ATA51"/>
    <mergeCell ref="ANB51:ANL51"/>
    <mergeCell ref="ANM51:AOA51"/>
    <mergeCell ref="AOB51:AOL51"/>
    <mergeCell ref="AOM51:APA51"/>
    <mergeCell ref="APB51:APL51"/>
    <mergeCell ref="APM51:AQA51"/>
    <mergeCell ref="AKB51:AKL51"/>
    <mergeCell ref="AKM51:ALA51"/>
    <mergeCell ref="ALB51:ALL51"/>
    <mergeCell ref="ALM51:AMA51"/>
    <mergeCell ref="AMB51:AML51"/>
    <mergeCell ref="AMM51:ANA51"/>
    <mergeCell ref="AHB51:AHL51"/>
    <mergeCell ref="AHM51:AIA51"/>
    <mergeCell ref="AIB51:AIL51"/>
    <mergeCell ref="AIM51:AJA51"/>
    <mergeCell ref="AJB51:AJL51"/>
    <mergeCell ref="AJM51:AKA51"/>
    <mergeCell ref="AEB51:AEL51"/>
    <mergeCell ref="AEM51:AFA51"/>
    <mergeCell ref="AFB51:AFL51"/>
    <mergeCell ref="AFM51:AGA51"/>
    <mergeCell ref="AGB51:AGL51"/>
    <mergeCell ref="AGM51:AHA51"/>
    <mergeCell ref="ABB51:ABL51"/>
    <mergeCell ref="ABM51:ACA51"/>
    <mergeCell ref="ACB51:ACL51"/>
    <mergeCell ref="ACM51:ADA51"/>
    <mergeCell ref="ADB51:ADL51"/>
    <mergeCell ref="ADM51:AEA51"/>
    <mergeCell ref="YB51:YL51"/>
    <mergeCell ref="YM51:ZA51"/>
    <mergeCell ref="ZB51:ZL51"/>
    <mergeCell ref="ZM51:AAA51"/>
    <mergeCell ref="AAB51:AAL51"/>
    <mergeCell ref="AAM51:ABA51"/>
    <mergeCell ref="VB51:VL51"/>
    <mergeCell ref="VM51:WA51"/>
    <mergeCell ref="WB51:WL51"/>
    <mergeCell ref="WM51:XA51"/>
    <mergeCell ref="XB51:XL51"/>
    <mergeCell ref="XM51:YA51"/>
    <mergeCell ref="SB51:SL51"/>
    <mergeCell ref="SM51:TA51"/>
    <mergeCell ref="TB51:TL51"/>
    <mergeCell ref="TM51:UA51"/>
    <mergeCell ref="UB51:UL51"/>
    <mergeCell ref="UM51:VA51"/>
    <mergeCell ref="PB51:PL51"/>
    <mergeCell ref="PM51:QA51"/>
    <mergeCell ref="QB51:QL51"/>
    <mergeCell ref="QM51:RA51"/>
    <mergeCell ref="RB51:RL51"/>
    <mergeCell ref="RM51:SA51"/>
    <mergeCell ref="MB51:ML51"/>
    <mergeCell ref="MM51:NA51"/>
    <mergeCell ref="NB51:NL51"/>
    <mergeCell ref="NM51:OA51"/>
    <mergeCell ref="OB51:OL51"/>
    <mergeCell ref="OM51:PA51"/>
    <mergeCell ref="JB51:JL51"/>
    <mergeCell ref="JM51:KA51"/>
    <mergeCell ref="KB51:KL51"/>
    <mergeCell ref="KM51:LA51"/>
    <mergeCell ref="LB51:LL51"/>
    <mergeCell ref="LM51:MA51"/>
    <mergeCell ref="GB51:GL51"/>
    <mergeCell ref="GM51:HA51"/>
    <mergeCell ref="HB51:HL51"/>
    <mergeCell ref="HM51:IA51"/>
    <mergeCell ref="IB51:IL51"/>
    <mergeCell ref="IM51:JA51"/>
    <mergeCell ref="DB51:DL51"/>
    <mergeCell ref="DM51:EA51"/>
    <mergeCell ref="EB51:EL51"/>
    <mergeCell ref="EM51:FA51"/>
    <mergeCell ref="FB51:FL51"/>
    <mergeCell ref="FM51:GA51"/>
    <mergeCell ref="BLB50:BLL50"/>
    <mergeCell ref="BLM50:BMA50"/>
    <mergeCell ref="BMB50:BML50"/>
    <mergeCell ref="BMM50:BNA50"/>
    <mergeCell ref="A51:AR51"/>
    <mergeCell ref="AS51:BA51"/>
    <mergeCell ref="BB51:BL51"/>
    <mergeCell ref="BM51:CA51"/>
    <mergeCell ref="CB51:CL51"/>
    <mergeCell ref="CM51:DA51"/>
    <mergeCell ref="BIB50:BIL50"/>
    <mergeCell ref="BIM50:BJA50"/>
    <mergeCell ref="BJB50:BJL50"/>
    <mergeCell ref="BJM50:BKA50"/>
    <mergeCell ref="BKB50:BKL50"/>
    <mergeCell ref="BKM50:BLA50"/>
    <mergeCell ref="BFB50:BFL50"/>
    <mergeCell ref="BFM50:BGA50"/>
    <mergeCell ref="BGB50:BGL50"/>
    <mergeCell ref="BGM50:BHA50"/>
    <mergeCell ref="BHB50:BHL50"/>
    <mergeCell ref="BHM50:BIA50"/>
    <mergeCell ref="BCB50:BCL50"/>
    <mergeCell ref="BCM50:BDA50"/>
    <mergeCell ref="BDB50:BDL50"/>
    <mergeCell ref="BDM50:BEA50"/>
    <mergeCell ref="BEB50:BEL50"/>
    <mergeCell ref="BEM50:BFA50"/>
    <mergeCell ref="AZB50:AZL50"/>
    <mergeCell ref="AZM50:BAA50"/>
    <mergeCell ref="BAB50:BAL50"/>
    <mergeCell ref="BAM50:BBA50"/>
    <mergeCell ref="BBB50:BBL50"/>
    <mergeCell ref="BBM50:BCA50"/>
    <mergeCell ref="AWB50:AWL50"/>
    <mergeCell ref="AWM50:AXA50"/>
    <mergeCell ref="AXB50:AXL50"/>
    <mergeCell ref="AXM50:AYA50"/>
    <mergeCell ref="AYB50:AYL50"/>
    <mergeCell ref="AYM50:AZA50"/>
    <mergeCell ref="ATB50:ATL50"/>
    <mergeCell ref="ATM50:AUA50"/>
    <mergeCell ref="AUB50:AUL50"/>
    <mergeCell ref="AUM50:AVA50"/>
    <mergeCell ref="AVB50:AVL50"/>
    <mergeCell ref="AVM50:AWA50"/>
    <mergeCell ref="AQB50:AQL50"/>
    <mergeCell ref="AQM50:ARA50"/>
    <mergeCell ref="ARB50:ARL50"/>
    <mergeCell ref="ARM50:ASA50"/>
    <mergeCell ref="ASB50:ASL50"/>
    <mergeCell ref="ASM50:ATA50"/>
    <mergeCell ref="ANB50:ANL50"/>
    <mergeCell ref="ANM50:AOA50"/>
    <mergeCell ref="AOB50:AOL50"/>
    <mergeCell ref="AOM50:APA50"/>
    <mergeCell ref="APB50:APL50"/>
    <mergeCell ref="APM50:AQA50"/>
    <mergeCell ref="AKB50:AKL50"/>
    <mergeCell ref="AKM50:ALA50"/>
    <mergeCell ref="ALB50:ALL50"/>
    <mergeCell ref="ALM50:AMA50"/>
    <mergeCell ref="AMB50:AML50"/>
    <mergeCell ref="AMM50:ANA50"/>
    <mergeCell ref="AHB50:AHL50"/>
    <mergeCell ref="AHM50:AIA50"/>
    <mergeCell ref="AIB50:AIL50"/>
    <mergeCell ref="AIM50:AJA50"/>
    <mergeCell ref="AJB50:AJL50"/>
    <mergeCell ref="AJM50:AKA50"/>
    <mergeCell ref="AEB50:AEL50"/>
    <mergeCell ref="AEM50:AFA50"/>
    <mergeCell ref="AFB50:AFL50"/>
    <mergeCell ref="AFM50:AGA50"/>
    <mergeCell ref="AGB50:AGL50"/>
    <mergeCell ref="AGM50:AHA50"/>
    <mergeCell ref="ABB50:ABL50"/>
    <mergeCell ref="ABM50:ACA50"/>
    <mergeCell ref="ACB50:ACL50"/>
    <mergeCell ref="ACM50:ADA50"/>
    <mergeCell ref="ADB50:ADL50"/>
    <mergeCell ref="ADM50:AEA50"/>
    <mergeCell ref="YB50:YL50"/>
    <mergeCell ref="YM50:ZA50"/>
    <mergeCell ref="ZB50:ZL50"/>
    <mergeCell ref="ZM50:AAA50"/>
    <mergeCell ref="AAB50:AAL50"/>
    <mergeCell ref="AAM50:ABA50"/>
    <mergeCell ref="VB50:VL50"/>
    <mergeCell ref="VM50:WA50"/>
    <mergeCell ref="WB50:WL50"/>
    <mergeCell ref="WM50:XA50"/>
    <mergeCell ref="XB50:XL50"/>
    <mergeCell ref="XM50:YA50"/>
    <mergeCell ref="SB50:SL50"/>
    <mergeCell ref="SM50:TA50"/>
    <mergeCell ref="TB50:TL50"/>
    <mergeCell ref="TM50:UA50"/>
    <mergeCell ref="UB50:UL50"/>
    <mergeCell ref="UM50:VA50"/>
    <mergeCell ref="PB50:PL50"/>
    <mergeCell ref="PM50:QA50"/>
    <mergeCell ref="QB50:QL50"/>
    <mergeCell ref="QM50:RA50"/>
    <mergeCell ref="RB50:RL50"/>
    <mergeCell ref="RM50:SA50"/>
    <mergeCell ref="MB50:ML50"/>
    <mergeCell ref="MM50:NA50"/>
    <mergeCell ref="NB50:NL50"/>
    <mergeCell ref="NM50:OA50"/>
    <mergeCell ref="OB50:OL50"/>
    <mergeCell ref="OM50:PA50"/>
    <mergeCell ref="JB50:JL50"/>
    <mergeCell ref="JM50:KA50"/>
    <mergeCell ref="KB50:KL50"/>
    <mergeCell ref="KM50:LA50"/>
    <mergeCell ref="LB50:LL50"/>
    <mergeCell ref="LM50:MA50"/>
    <mergeCell ref="GB50:GL50"/>
    <mergeCell ref="GM50:HA50"/>
    <mergeCell ref="HB50:HL50"/>
    <mergeCell ref="HM50:IA50"/>
    <mergeCell ref="IB50:IL50"/>
    <mergeCell ref="IM50:JA50"/>
    <mergeCell ref="DB50:DL50"/>
    <mergeCell ref="DM50:EA50"/>
    <mergeCell ref="EB50:EL50"/>
    <mergeCell ref="EM50:FA50"/>
    <mergeCell ref="FB50:FL50"/>
    <mergeCell ref="FM50:GA50"/>
    <mergeCell ref="BLB49:BLL49"/>
    <mergeCell ref="BLM49:BMA49"/>
    <mergeCell ref="BMB49:BML49"/>
    <mergeCell ref="BMM49:BNA49"/>
    <mergeCell ref="A50:AR50"/>
    <mergeCell ref="AS50:BA50"/>
    <mergeCell ref="BB50:BL50"/>
    <mergeCell ref="BM50:CA50"/>
    <mergeCell ref="CB50:CL50"/>
    <mergeCell ref="CM50:DA50"/>
    <mergeCell ref="BIB49:BIL49"/>
    <mergeCell ref="BIM49:BJA49"/>
    <mergeCell ref="BJB49:BJL49"/>
    <mergeCell ref="BJM49:BKA49"/>
    <mergeCell ref="BKB49:BKL49"/>
    <mergeCell ref="BKM49:BLA49"/>
    <mergeCell ref="BFB49:BFL49"/>
    <mergeCell ref="BFM49:BGA49"/>
    <mergeCell ref="BGB49:BGL49"/>
    <mergeCell ref="BGM49:BHA49"/>
    <mergeCell ref="BHB49:BHL49"/>
    <mergeCell ref="BHM49:BIA49"/>
    <mergeCell ref="BCB49:BCL49"/>
    <mergeCell ref="BCM49:BDA49"/>
    <mergeCell ref="BDB49:BDL49"/>
    <mergeCell ref="BDM49:BEA49"/>
    <mergeCell ref="BEB49:BEL49"/>
    <mergeCell ref="BEM49:BFA49"/>
    <mergeCell ref="AZB49:AZL49"/>
    <mergeCell ref="AZM49:BAA49"/>
    <mergeCell ref="BAB49:BAL49"/>
    <mergeCell ref="BAM49:BBA49"/>
    <mergeCell ref="BBB49:BBL49"/>
    <mergeCell ref="BBM49:BCA49"/>
    <mergeCell ref="AWB49:AWL49"/>
    <mergeCell ref="AWM49:AXA49"/>
    <mergeCell ref="AXB49:AXL49"/>
    <mergeCell ref="AXM49:AYA49"/>
    <mergeCell ref="AYB49:AYL49"/>
    <mergeCell ref="AYM49:AZA49"/>
    <mergeCell ref="ATB49:ATL49"/>
    <mergeCell ref="ATM49:AUA49"/>
    <mergeCell ref="AUB49:AUL49"/>
    <mergeCell ref="AUM49:AVA49"/>
    <mergeCell ref="AVB49:AVL49"/>
    <mergeCell ref="AVM49:AWA49"/>
    <mergeCell ref="AQB49:AQL49"/>
    <mergeCell ref="AQM49:ARA49"/>
    <mergeCell ref="ARB49:ARL49"/>
    <mergeCell ref="ARM49:ASA49"/>
    <mergeCell ref="ASB49:ASL49"/>
    <mergeCell ref="ASM49:ATA49"/>
    <mergeCell ref="ANB49:ANL49"/>
    <mergeCell ref="ANM49:AOA49"/>
    <mergeCell ref="AOB49:AOL49"/>
    <mergeCell ref="AOM49:APA49"/>
    <mergeCell ref="APB49:APL49"/>
    <mergeCell ref="APM49:AQA49"/>
    <mergeCell ref="AKB49:AKL49"/>
    <mergeCell ref="AKM49:ALA49"/>
    <mergeCell ref="ALB49:ALL49"/>
    <mergeCell ref="ALM49:AMA49"/>
    <mergeCell ref="AMB49:AML49"/>
    <mergeCell ref="AMM49:ANA49"/>
    <mergeCell ref="AHB49:AHL49"/>
    <mergeCell ref="AHM49:AIA49"/>
    <mergeCell ref="AIB49:AIL49"/>
    <mergeCell ref="AIM49:AJA49"/>
    <mergeCell ref="AJB49:AJL49"/>
    <mergeCell ref="AJM49:AKA49"/>
    <mergeCell ref="AEB49:AEL49"/>
    <mergeCell ref="AEM49:AFA49"/>
    <mergeCell ref="AFB49:AFL49"/>
    <mergeCell ref="AFM49:AGA49"/>
    <mergeCell ref="AGB49:AGL49"/>
    <mergeCell ref="AGM49:AHA49"/>
    <mergeCell ref="ABB49:ABL49"/>
    <mergeCell ref="ABM49:ACA49"/>
    <mergeCell ref="ACB49:ACL49"/>
    <mergeCell ref="ACM49:ADA49"/>
    <mergeCell ref="ADB49:ADL49"/>
    <mergeCell ref="ADM49:AEA49"/>
    <mergeCell ref="YB49:YL49"/>
    <mergeCell ref="YM49:ZA49"/>
    <mergeCell ref="ZB49:ZL49"/>
    <mergeCell ref="ZM49:AAA49"/>
    <mergeCell ref="AAB49:AAL49"/>
    <mergeCell ref="AAM49:ABA49"/>
    <mergeCell ref="VB49:VL49"/>
    <mergeCell ref="VM49:WA49"/>
    <mergeCell ref="WB49:WL49"/>
    <mergeCell ref="WM49:XA49"/>
    <mergeCell ref="XB49:XL49"/>
    <mergeCell ref="XM49:YA49"/>
    <mergeCell ref="SB49:SL49"/>
    <mergeCell ref="SM49:TA49"/>
    <mergeCell ref="TB49:TL49"/>
    <mergeCell ref="TM49:UA49"/>
    <mergeCell ref="UB49:UL49"/>
    <mergeCell ref="UM49:VA49"/>
    <mergeCell ref="PB49:PL49"/>
    <mergeCell ref="PM49:QA49"/>
    <mergeCell ref="QB49:QL49"/>
    <mergeCell ref="QM49:RA49"/>
    <mergeCell ref="RB49:RL49"/>
    <mergeCell ref="RM49:SA49"/>
    <mergeCell ref="MB49:ML49"/>
    <mergeCell ref="MM49:NA49"/>
    <mergeCell ref="NB49:NL49"/>
    <mergeCell ref="NM49:OA49"/>
    <mergeCell ref="OB49:OL49"/>
    <mergeCell ref="OM49:PA49"/>
    <mergeCell ref="JB49:JL49"/>
    <mergeCell ref="JM49:KA49"/>
    <mergeCell ref="KB49:KL49"/>
    <mergeCell ref="KM49:LA49"/>
    <mergeCell ref="LB49:LL49"/>
    <mergeCell ref="LM49:MA49"/>
    <mergeCell ref="GB49:GL49"/>
    <mergeCell ref="GM49:HA49"/>
    <mergeCell ref="HB49:HL49"/>
    <mergeCell ref="HM49:IA49"/>
    <mergeCell ref="IB49:IL49"/>
    <mergeCell ref="IM49:JA49"/>
    <mergeCell ref="DB49:DL49"/>
    <mergeCell ref="DM49:EA49"/>
    <mergeCell ref="EB49:EL49"/>
    <mergeCell ref="EM49:FA49"/>
    <mergeCell ref="FB49:FL49"/>
    <mergeCell ref="FM49:GA49"/>
    <mergeCell ref="BLB48:BLL48"/>
    <mergeCell ref="BLM48:BMA48"/>
    <mergeCell ref="BMB48:BML48"/>
    <mergeCell ref="BMM48:BNA48"/>
    <mergeCell ref="A49:AR49"/>
    <mergeCell ref="AS49:BA49"/>
    <mergeCell ref="BB49:BL49"/>
    <mergeCell ref="BM49:CA49"/>
    <mergeCell ref="CB49:CL49"/>
    <mergeCell ref="CM49:DA49"/>
    <mergeCell ref="BIB48:BIL48"/>
    <mergeCell ref="BIM48:BJA48"/>
    <mergeCell ref="BJB48:BJL48"/>
    <mergeCell ref="BJM48:BKA48"/>
    <mergeCell ref="BKB48:BKL48"/>
    <mergeCell ref="BKM48:BLA48"/>
    <mergeCell ref="BFB48:BFL48"/>
    <mergeCell ref="BFM48:BGA48"/>
    <mergeCell ref="BGB48:BGL48"/>
    <mergeCell ref="BGM48:BHA48"/>
    <mergeCell ref="BHB48:BHL48"/>
    <mergeCell ref="BHM48:BIA48"/>
    <mergeCell ref="BCB48:BCL48"/>
    <mergeCell ref="BCM48:BDA48"/>
    <mergeCell ref="BDB48:BDL48"/>
    <mergeCell ref="BDM48:BEA48"/>
    <mergeCell ref="BEB48:BEL48"/>
    <mergeCell ref="BEM48:BFA48"/>
    <mergeCell ref="AZB48:AZL48"/>
    <mergeCell ref="AZM48:BAA48"/>
    <mergeCell ref="BAB48:BAL48"/>
    <mergeCell ref="BAM48:BBA48"/>
    <mergeCell ref="BBB48:BBL48"/>
    <mergeCell ref="BBM48:BCA48"/>
    <mergeCell ref="AWB48:AWL48"/>
    <mergeCell ref="AWM48:AXA48"/>
    <mergeCell ref="AXB48:AXL48"/>
    <mergeCell ref="AXM48:AYA48"/>
    <mergeCell ref="AYB48:AYL48"/>
    <mergeCell ref="AYM48:AZA48"/>
    <mergeCell ref="ATB48:ATL48"/>
    <mergeCell ref="ATM48:AUA48"/>
    <mergeCell ref="AUB48:AUL48"/>
    <mergeCell ref="AUM48:AVA48"/>
    <mergeCell ref="AVB48:AVL48"/>
    <mergeCell ref="AVM48:AWA48"/>
    <mergeCell ref="AQB48:AQL48"/>
    <mergeCell ref="AQM48:ARA48"/>
    <mergeCell ref="ARB48:ARL48"/>
    <mergeCell ref="ARM48:ASA48"/>
    <mergeCell ref="ASB48:ASL48"/>
    <mergeCell ref="ASM48:ATA48"/>
    <mergeCell ref="ANB48:ANL48"/>
    <mergeCell ref="ANM48:AOA48"/>
    <mergeCell ref="AOB48:AOL48"/>
    <mergeCell ref="AOM48:APA48"/>
    <mergeCell ref="APB48:APL48"/>
    <mergeCell ref="APM48:AQA48"/>
    <mergeCell ref="AKB48:AKL48"/>
    <mergeCell ref="AKM48:ALA48"/>
    <mergeCell ref="ALB48:ALL48"/>
    <mergeCell ref="ALM48:AMA48"/>
    <mergeCell ref="AMB48:AML48"/>
    <mergeCell ref="AMM48:ANA48"/>
    <mergeCell ref="AHB48:AHL48"/>
    <mergeCell ref="AHM48:AIA48"/>
    <mergeCell ref="AIB48:AIL48"/>
    <mergeCell ref="AIM48:AJA48"/>
    <mergeCell ref="AJB48:AJL48"/>
    <mergeCell ref="AJM48:AKA48"/>
    <mergeCell ref="AEB48:AEL48"/>
    <mergeCell ref="AEM48:AFA48"/>
    <mergeCell ref="AFB48:AFL48"/>
    <mergeCell ref="AFM48:AGA48"/>
    <mergeCell ref="AGB48:AGL48"/>
    <mergeCell ref="AGM48:AHA48"/>
    <mergeCell ref="ABB48:ABL48"/>
    <mergeCell ref="ABM48:ACA48"/>
    <mergeCell ref="ACB48:ACL48"/>
    <mergeCell ref="ACM48:ADA48"/>
    <mergeCell ref="ADB48:ADL48"/>
    <mergeCell ref="ADM48:AEA48"/>
    <mergeCell ref="YB48:YL48"/>
    <mergeCell ref="YM48:ZA48"/>
    <mergeCell ref="ZB48:ZL48"/>
    <mergeCell ref="ZM48:AAA48"/>
    <mergeCell ref="AAB48:AAL48"/>
    <mergeCell ref="AAM48:ABA48"/>
    <mergeCell ref="VB48:VL48"/>
    <mergeCell ref="VM48:WA48"/>
    <mergeCell ref="WB48:WL48"/>
    <mergeCell ref="WM48:XA48"/>
    <mergeCell ref="XB48:XL48"/>
    <mergeCell ref="XM48:YA48"/>
    <mergeCell ref="SB48:SL48"/>
    <mergeCell ref="SM48:TA48"/>
    <mergeCell ref="TB48:TL48"/>
    <mergeCell ref="TM48:UA48"/>
    <mergeCell ref="UB48:UL48"/>
    <mergeCell ref="UM48:VA48"/>
    <mergeCell ref="PB48:PL48"/>
    <mergeCell ref="PM48:QA48"/>
    <mergeCell ref="QB48:QL48"/>
    <mergeCell ref="QM48:RA48"/>
    <mergeCell ref="RB48:RL48"/>
    <mergeCell ref="RM48:SA48"/>
    <mergeCell ref="MB48:ML48"/>
    <mergeCell ref="MM48:NA48"/>
    <mergeCell ref="NB48:NL48"/>
    <mergeCell ref="NM48:OA48"/>
    <mergeCell ref="OB48:OL48"/>
    <mergeCell ref="OM48:PA48"/>
    <mergeCell ref="JB48:JL48"/>
    <mergeCell ref="JM48:KA48"/>
    <mergeCell ref="KB48:KL48"/>
    <mergeCell ref="KM48:LA48"/>
    <mergeCell ref="LB48:LL48"/>
    <mergeCell ref="LM48:MA48"/>
    <mergeCell ref="GB48:GL48"/>
    <mergeCell ref="GM48:HA48"/>
    <mergeCell ref="HB48:HL48"/>
    <mergeCell ref="HM48:IA48"/>
    <mergeCell ref="IB48:IL48"/>
    <mergeCell ref="IM48:JA48"/>
    <mergeCell ref="DB48:DL48"/>
    <mergeCell ref="DM48:EA48"/>
    <mergeCell ref="EB48:EL48"/>
    <mergeCell ref="EM48:FA48"/>
    <mergeCell ref="FB48:FL48"/>
    <mergeCell ref="FM48:GA48"/>
    <mergeCell ref="BLB45:BLL45"/>
    <mergeCell ref="BLM45:BMA45"/>
    <mergeCell ref="BMB45:BML45"/>
    <mergeCell ref="BMM45:BNA45"/>
    <mergeCell ref="A48:AR48"/>
    <mergeCell ref="AS48:BA48"/>
    <mergeCell ref="BB48:BL48"/>
    <mergeCell ref="BM48:CA48"/>
    <mergeCell ref="CB48:CL48"/>
    <mergeCell ref="CM48:DA48"/>
    <mergeCell ref="BIB45:BIL45"/>
    <mergeCell ref="BIM45:BJA45"/>
    <mergeCell ref="BJB45:BJL45"/>
    <mergeCell ref="BJM45:BKA45"/>
    <mergeCell ref="BKB45:BKL45"/>
    <mergeCell ref="BKM45:BLA45"/>
    <mergeCell ref="BFB45:BFL45"/>
    <mergeCell ref="BFM45:BGA45"/>
    <mergeCell ref="BGB45:BGL45"/>
    <mergeCell ref="BGM45:BHA45"/>
    <mergeCell ref="BHB45:BHL45"/>
    <mergeCell ref="BHM45:BIA45"/>
    <mergeCell ref="BCB45:BCL45"/>
    <mergeCell ref="BCM45:BDA45"/>
    <mergeCell ref="BDB45:BDL45"/>
    <mergeCell ref="BDM45:BEA45"/>
    <mergeCell ref="BEB45:BEL45"/>
    <mergeCell ref="BEM45:BFA45"/>
    <mergeCell ref="AZB45:AZL45"/>
    <mergeCell ref="AZM45:BAA45"/>
    <mergeCell ref="BAB45:BAL45"/>
    <mergeCell ref="BAM45:BBA45"/>
    <mergeCell ref="BBB45:BBL45"/>
    <mergeCell ref="BBM45:BCA45"/>
    <mergeCell ref="AWB45:AWL45"/>
    <mergeCell ref="AWM45:AXA45"/>
    <mergeCell ref="AXB45:AXL45"/>
    <mergeCell ref="AXM45:AYA45"/>
    <mergeCell ref="AYB45:AYL45"/>
    <mergeCell ref="AYM45:AZA45"/>
    <mergeCell ref="ATB45:ATL45"/>
    <mergeCell ref="ATM45:AUA45"/>
    <mergeCell ref="AUB45:AUL45"/>
    <mergeCell ref="AUM45:AVA45"/>
    <mergeCell ref="AVB45:AVL45"/>
    <mergeCell ref="AVM45:AWA45"/>
    <mergeCell ref="AQB45:AQL45"/>
    <mergeCell ref="AQM45:ARA45"/>
    <mergeCell ref="ARB45:ARL45"/>
    <mergeCell ref="ARM45:ASA45"/>
    <mergeCell ref="ASB45:ASL45"/>
    <mergeCell ref="ASM45:ATA45"/>
    <mergeCell ref="ANB45:ANL45"/>
    <mergeCell ref="ANM45:AOA45"/>
    <mergeCell ref="AOB45:AOL45"/>
    <mergeCell ref="AOM45:APA45"/>
    <mergeCell ref="APB45:APL45"/>
    <mergeCell ref="APM45:AQA45"/>
    <mergeCell ref="AKB45:AKL45"/>
    <mergeCell ref="AKM45:ALA45"/>
    <mergeCell ref="ALB45:ALL45"/>
    <mergeCell ref="ALM45:AMA45"/>
    <mergeCell ref="AMB45:AML45"/>
    <mergeCell ref="AMM45:ANA45"/>
    <mergeCell ref="AHB45:AHL45"/>
    <mergeCell ref="AHM45:AIA45"/>
    <mergeCell ref="AIB45:AIL45"/>
    <mergeCell ref="AIM45:AJA45"/>
    <mergeCell ref="AJB45:AJL45"/>
    <mergeCell ref="AJM45:AKA45"/>
    <mergeCell ref="AEB45:AEL45"/>
    <mergeCell ref="AEM45:AFA45"/>
    <mergeCell ref="AFB45:AFL45"/>
    <mergeCell ref="AFM45:AGA45"/>
    <mergeCell ref="AGB45:AGL45"/>
    <mergeCell ref="AGM45:AHA45"/>
    <mergeCell ref="ABB45:ABL45"/>
    <mergeCell ref="ABM45:ACA45"/>
    <mergeCell ref="ACB45:ACL45"/>
    <mergeCell ref="ACM45:ADA45"/>
    <mergeCell ref="ADB45:ADL45"/>
    <mergeCell ref="ADM45:AEA45"/>
    <mergeCell ref="YB45:YL45"/>
    <mergeCell ref="YM45:ZA45"/>
    <mergeCell ref="ZB45:ZL45"/>
    <mergeCell ref="ZM45:AAA45"/>
    <mergeCell ref="AAB45:AAL45"/>
    <mergeCell ref="AAM45:ABA45"/>
    <mergeCell ref="VB45:VL45"/>
    <mergeCell ref="VM45:WA45"/>
    <mergeCell ref="WB45:WL45"/>
    <mergeCell ref="WM45:XA45"/>
    <mergeCell ref="XB45:XL45"/>
    <mergeCell ref="XM45:YA45"/>
    <mergeCell ref="SB45:SL45"/>
    <mergeCell ref="SM45:TA45"/>
    <mergeCell ref="TB45:TL45"/>
    <mergeCell ref="TM45:UA45"/>
    <mergeCell ref="UB45:UL45"/>
    <mergeCell ref="UM45:VA45"/>
    <mergeCell ref="PB45:PL45"/>
    <mergeCell ref="PM45:QA45"/>
    <mergeCell ref="QB45:QL45"/>
    <mergeCell ref="QM45:RA45"/>
    <mergeCell ref="RB45:RL45"/>
    <mergeCell ref="RM45:SA45"/>
    <mergeCell ref="MB45:ML45"/>
    <mergeCell ref="MM45:NA45"/>
    <mergeCell ref="NB45:NL45"/>
    <mergeCell ref="NM45:OA45"/>
    <mergeCell ref="OB45:OL45"/>
    <mergeCell ref="OM45:PA45"/>
    <mergeCell ref="JB45:JL45"/>
    <mergeCell ref="JM45:KA45"/>
    <mergeCell ref="KB45:KL45"/>
    <mergeCell ref="KM45:LA45"/>
    <mergeCell ref="LB45:LL45"/>
    <mergeCell ref="LM45:MA45"/>
    <mergeCell ref="GB45:GL45"/>
    <mergeCell ref="GM45:HA45"/>
    <mergeCell ref="HB45:HL45"/>
    <mergeCell ref="HM45:IA45"/>
    <mergeCell ref="IB45:IL45"/>
    <mergeCell ref="IM45:JA45"/>
    <mergeCell ref="DB45:DL45"/>
    <mergeCell ref="DM45:EA45"/>
    <mergeCell ref="EB45:EL45"/>
    <mergeCell ref="EM45:FA45"/>
    <mergeCell ref="FB45:FL45"/>
    <mergeCell ref="FM45:GA45"/>
    <mergeCell ref="BLB44:BLL44"/>
    <mergeCell ref="BLM44:BMA44"/>
    <mergeCell ref="BMB44:BML44"/>
    <mergeCell ref="BMM44:BNA44"/>
    <mergeCell ref="A45:AR45"/>
    <mergeCell ref="AS45:BA45"/>
    <mergeCell ref="BB45:BL45"/>
    <mergeCell ref="BM45:CA45"/>
    <mergeCell ref="CB45:CL45"/>
    <mergeCell ref="CM45:DA45"/>
    <mergeCell ref="BIB44:BIL44"/>
    <mergeCell ref="BIM44:BJA44"/>
    <mergeCell ref="BJB44:BJL44"/>
    <mergeCell ref="BJM44:BKA44"/>
    <mergeCell ref="BKB44:BKL44"/>
    <mergeCell ref="BKM44:BLA44"/>
    <mergeCell ref="BFB44:BFL44"/>
    <mergeCell ref="BFM44:BGA44"/>
    <mergeCell ref="BGB44:BGL44"/>
    <mergeCell ref="BGM44:BHA44"/>
    <mergeCell ref="BHB44:BHL44"/>
    <mergeCell ref="BHM44:BIA44"/>
    <mergeCell ref="BCB44:BCL44"/>
    <mergeCell ref="BCM44:BDA44"/>
    <mergeCell ref="BDB44:BDL44"/>
    <mergeCell ref="BDM44:BEA44"/>
    <mergeCell ref="BEB44:BEL44"/>
    <mergeCell ref="BEM44:BFA44"/>
    <mergeCell ref="AZB44:AZL44"/>
    <mergeCell ref="AZM44:BAA44"/>
    <mergeCell ref="BAB44:BAL44"/>
    <mergeCell ref="BAM44:BBA44"/>
    <mergeCell ref="BBB44:BBL44"/>
    <mergeCell ref="BBM44:BCA44"/>
    <mergeCell ref="AWB44:AWL44"/>
    <mergeCell ref="AWM44:AXA44"/>
    <mergeCell ref="AXB44:AXL44"/>
    <mergeCell ref="AXM44:AYA44"/>
    <mergeCell ref="AYB44:AYL44"/>
    <mergeCell ref="AYM44:AZA44"/>
    <mergeCell ref="ATB44:ATL44"/>
    <mergeCell ref="ATM44:AUA44"/>
    <mergeCell ref="AUB44:AUL44"/>
    <mergeCell ref="AUM44:AVA44"/>
    <mergeCell ref="AVB44:AVL44"/>
    <mergeCell ref="AVM44:AWA44"/>
    <mergeCell ref="AQB44:AQL44"/>
    <mergeCell ref="AQM44:ARA44"/>
    <mergeCell ref="ARB44:ARL44"/>
    <mergeCell ref="ARM44:ASA44"/>
    <mergeCell ref="ASB44:ASL44"/>
    <mergeCell ref="ASM44:ATA44"/>
    <mergeCell ref="ANB44:ANL44"/>
    <mergeCell ref="ANM44:AOA44"/>
    <mergeCell ref="AOB44:AOL44"/>
    <mergeCell ref="AOM44:APA44"/>
    <mergeCell ref="APB44:APL44"/>
    <mergeCell ref="APM44:AQA44"/>
    <mergeCell ref="AKB44:AKL44"/>
    <mergeCell ref="AKM44:ALA44"/>
    <mergeCell ref="ALB44:ALL44"/>
    <mergeCell ref="ALM44:AMA44"/>
    <mergeCell ref="AMB44:AML44"/>
    <mergeCell ref="AMM44:ANA44"/>
    <mergeCell ref="AHB44:AHL44"/>
    <mergeCell ref="AHM44:AIA44"/>
    <mergeCell ref="AIB44:AIL44"/>
    <mergeCell ref="AIM44:AJA44"/>
    <mergeCell ref="AJB44:AJL44"/>
    <mergeCell ref="AJM44:AKA44"/>
    <mergeCell ref="AEB44:AEL44"/>
    <mergeCell ref="AEM44:AFA44"/>
    <mergeCell ref="AFB44:AFL44"/>
    <mergeCell ref="AFM44:AGA44"/>
    <mergeCell ref="AGB44:AGL44"/>
    <mergeCell ref="AGM44:AHA44"/>
    <mergeCell ref="ABB44:ABL44"/>
    <mergeCell ref="ABM44:ACA44"/>
    <mergeCell ref="ACB44:ACL44"/>
    <mergeCell ref="ACM44:ADA44"/>
    <mergeCell ref="ADB44:ADL44"/>
    <mergeCell ref="ADM44:AEA44"/>
    <mergeCell ref="YB44:YL44"/>
    <mergeCell ref="YM44:ZA44"/>
    <mergeCell ref="ZB44:ZL44"/>
    <mergeCell ref="ZM44:AAA44"/>
    <mergeCell ref="AAB44:AAL44"/>
    <mergeCell ref="AAM44:ABA44"/>
    <mergeCell ref="VB44:VL44"/>
    <mergeCell ref="VM44:WA44"/>
    <mergeCell ref="WB44:WL44"/>
    <mergeCell ref="WM44:XA44"/>
    <mergeCell ref="XB44:XL44"/>
    <mergeCell ref="XM44:YA44"/>
    <mergeCell ref="SB44:SL44"/>
    <mergeCell ref="SM44:TA44"/>
    <mergeCell ref="TB44:TL44"/>
    <mergeCell ref="TM44:UA44"/>
    <mergeCell ref="UB44:UL44"/>
    <mergeCell ref="UM44:VA44"/>
    <mergeCell ref="PB44:PL44"/>
    <mergeCell ref="PM44:QA44"/>
    <mergeCell ref="QB44:QL44"/>
    <mergeCell ref="QM44:RA44"/>
    <mergeCell ref="RB44:RL44"/>
    <mergeCell ref="RM44:SA44"/>
    <mergeCell ref="MB44:ML44"/>
    <mergeCell ref="MM44:NA44"/>
    <mergeCell ref="NB44:NL44"/>
    <mergeCell ref="NM44:OA44"/>
    <mergeCell ref="OB44:OL44"/>
    <mergeCell ref="OM44:PA44"/>
    <mergeCell ref="JB44:JL44"/>
    <mergeCell ref="JM44:KA44"/>
    <mergeCell ref="KB44:KL44"/>
    <mergeCell ref="KM44:LA44"/>
    <mergeCell ref="LB44:LL44"/>
    <mergeCell ref="LM44:MA44"/>
    <mergeCell ref="GB44:GL44"/>
    <mergeCell ref="GM44:HA44"/>
    <mergeCell ref="HB44:HL44"/>
    <mergeCell ref="HM44:IA44"/>
    <mergeCell ref="IB44:IL44"/>
    <mergeCell ref="IM44:JA44"/>
    <mergeCell ref="DB44:DL44"/>
    <mergeCell ref="DM44:EA44"/>
    <mergeCell ref="EB44:EL44"/>
    <mergeCell ref="EM44:FA44"/>
    <mergeCell ref="FB44:FL44"/>
    <mergeCell ref="FM44:GA44"/>
    <mergeCell ref="BLB43:BLL43"/>
    <mergeCell ref="BLM43:BMA43"/>
    <mergeCell ref="BMB43:BML43"/>
    <mergeCell ref="BMM43:BNA43"/>
    <mergeCell ref="A44:AR44"/>
    <mergeCell ref="AS44:BA44"/>
    <mergeCell ref="BB44:BL44"/>
    <mergeCell ref="BM44:CA44"/>
    <mergeCell ref="CB44:CL44"/>
    <mergeCell ref="CM44:DA44"/>
    <mergeCell ref="BIB43:BIL43"/>
    <mergeCell ref="BIM43:BJA43"/>
    <mergeCell ref="BJB43:BJL43"/>
    <mergeCell ref="BJM43:BKA43"/>
    <mergeCell ref="BKB43:BKL43"/>
    <mergeCell ref="BKM43:BLA43"/>
    <mergeCell ref="BFB43:BFL43"/>
    <mergeCell ref="BFM43:BGA43"/>
    <mergeCell ref="BGB43:BGL43"/>
    <mergeCell ref="BGM43:BHA43"/>
    <mergeCell ref="BHB43:BHL43"/>
    <mergeCell ref="BHM43:BIA43"/>
    <mergeCell ref="BCB43:BCL43"/>
    <mergeCell ref="BCM43:BDA43"/>
    <mergeCell ref="BDB43:BDL43"/>
    <mergeCell ref="BDM43:BEA43"/>
    <mergeCell ref="BEB43:BEL43"/>
    <mergeCell ref="BEM43:BFA43"/>
    <mergeCell ref="AZB43:AZL43"/>
    <mergeCell ref="AZM43:BAA43"/>
    <mergeCell ref="BAB43:BAL43"/>
    <mergeCell ref="BAM43:BBA43"/>
    <mergeCell ref="BBB43:BBL43"/>
    <mergeCell ref="BBM43:BCA43"/>
    <mergeCell ref="AWB43:AWL43"/>
    <mergeCell ref="AWM43:AXA43"/>
    <mergeCell ref="AXB43:AXL43"/>
    <mergeCell ref="AXM43:AYA43"/>
    <mergeCell ref="AYB43:AYL43"/>
    <mergeCell ref="AYM43:AZA43"/>
    <mergeCell ref="ATB43:ATL43"/>
    <mergeCell ref="ATM43:AUA43"/>
    <mergeCell ref="AUB43:AUL43"/>
    <mergeCell ref="AUM43:AVA43"/>
    <mergeCell ref="AVB43:AVL43"/>
    <mergeCell ref="AVM43:AWA43"/>
    <mergeCell ref="AQB43:AQL43"/>
    <mergeCell ref="AQM43:ARA43"/>
    <mergeCell ref="ARB43:ARL43"/>
    <mergeCell ref="ARM43:ASA43"/>
    <mergeCell ref="ASB43:ASL43"/>
    <mergeCell ref="ASM43:ATA43"/>
    <mergeCell ref="ANB43:ANL43"/>
    <mergeCell ref="ANM43:AOA43"/>
    <mergeCell ref="AOB43:AOL43"/>
    <mergeCell ref="AOM43:APA43"/>
    <mergeCell ref="APB43:APL43"/>
    <mergeCell ref="APM43:AQA43"/>
    <mergeCell ref="AKB43:AKL43"/>
    <mergeCell ref="AKM43:ALA43"/>
    <mergeCell ref="ALB43:ALL43"/>
    <mergeCell ref="ALM43:AMA43"/>
    <mergeCell ref="AMB43:AML43"/>
    <mergeCell ref="AMM43:ANA43"/>
    <mergeCell ref="AHB43:AHL43"/>
    <mergeCell ref="AHM43:AIA43"/>
    <mergeCell ref="AIB43:AIL43"/>
    <mergeCell ref="AIM43:AJA43"/>
    <mergeCell ref="AJB43:AJL43"/>
    <mergeCell ref="AJM43:AKA43"/>
    <mergeCell ref="AEB43:AEL43"/>
    <mergeCell ref="AEM43:AFA43"/>
    <mergeCell ref="AFB43:AFL43"/>
    <mergeCell ref="AFM43:AGA43"/>
    <mergeCell ref="AGB43:AGL43"/>
    <mergeCell ref="AGM43:AHA43"/>
    <mergeCell ref="ABB43:ABL43"/>
    <mergeCell ref="ABM43:ACA43"/>
    <mergeCell ref="ACB43:ACL43"/>
    <mergeCell ref="ACM43:ADA43"/>
    <mergeCell ref="ADB43:ADL43"/>
    <mergeCell ref="ADM43:AEA43"/>
    <mergeCell ref="YB43:YL43"/>
    <mergeCell ref="YM43:ZA43"/>
    <mergeCell ref="ZB43:ZL43"/>
    <mergeCell ref="ZM43:AAA43"/>
    <mergeCell ref="AAB43:AAL43"/>
    <mergeCell ref="AAM43:ABA43"/>
    <mergeCell ref="VB43:VL43"/>
    <mergeCell ref="VM43:WA43"/>
    <mergeCell ref="WB43:WL43"/>
    <mergeCell ref="WM43:XA43"/>
    <mergeCell ref="XB43:XL43"/>
    <mergeCell ref="XM43:YA43"/>
    <mergeCell ref="SB43:SL43"/>
    <mergeCell ref="SM43:TA43"/>
    <mergeCell ref="TB43:TL43"/>
    <mergeCell ref="TM43:UA43"/>
    <mergeCell ref="UB43:UL43"/>
    <mergeCell ref="UM43:VA43"/>
    <mergeCell ref="PB43:PL43"/>
    <mergeCell ref="PM43:QA43"/>
    <mergeCell ref="QB43:QL43"/>
    <mergeCell ref="QM43:RA43"/>
    <mergeCell ref="RB43:RL43"/>
    <mergeCell ref="RM43:SA43"/>
    <mergeCell ref="MB43:ML43"/>
    <mergeCell ref="MM43:NA43"/>
    <mergeCell ref="NB43:NL43"/>
    <mergeCell ref="NM43:OA43"/>
    <mergeCell ref="OB43:OL43"/>
    <mergeCell ref="OM43:PA43"/>
    <mergeCell ref="JB43:JL43"/>
    <mergeCell ref="JM43:KA43"/>
    <mergeCell ref="KB43:KL43"/>
    <mergeCell ref="KM43:LA43"/>
    <mergeCell ref="LB43:LL43"/>
    <mergeCell ref="LM43:MA43"/>
    <mergeCell ref="GB43:GL43"/>
    <mergeCell ref="GM43:HA43"/>
    <mergeCell ref="HB43:HL43"/>
    <mergeCell ref="HM43:IA43"/>
    <mergeCell ref="IB43:IL43"/>
    <mergeCell ref="IM43:JA43"/>
    <mergeCell ref="DB43:DL43"/>
    <mergeCell ref="DM43:EA43"/>
    <mergeCell ref="EB43:EL43"/>
    <mergeCell ref="EM43:FA43"/>
    <mergeCell ref="FB43:FL43"/>
    <mergeCell ref="FM43:GA43"/>
    <mergeCell ref="BLB42:BLL42"/>
    <mergeCell ref="BLM42:BMA42"/>
    <mergeCell ref="BMB42:BML42"/>
    <mergeCell ref="BMM42:BNA42"/>
    <mergeCell ref="A43:AR43"/>
    <mergeCell ref="AS43:BA43"/>
    <mergeCell ref="BB43:BL43"/>
    <mergeCell ref="BM43:CA43"/>
    <mergeCell ref="CB43:CL43"/>
    <mergeCell ref="CM43:DA43"/>
    <mergeCell ref="BIB42:BIL42"/>
    <mergeCell ref="BIM42:BJA42"/>
    <mergeCell ref="BJB42:BJL42"/>
    <mergeCell ref="BJM42:BKA42"/>
    <mergeCell ref="BKB42:BKL42"/>
    <mergeCell ref="BKM42:BLA42"/>
    <mergeCell ref="BFB42:BFL42"/>
    <mergeCell ref="BFM42:BGA42"/>
    <mergeCell ref="BGB42:BGL42"/>
    <mergeCell ref="BGM42:BHA42"/>
    <mergeCell ref="BHB42:BHL42"/>
    <mergeCell ref="BHM42:BIA42"/>
    <mergeCell ref="BCB42:BCL42"/>
    <mergeCell ref="BCM42:BDA42"/>
    <mergeCell ref="BDB42:BDL42"/>
    <mergeCell ref="BDM42:BEA42"/>
    <mergeCell ref="BEB42:BEL42"/>
    <mergeCell ref="BEM42:BFA42"/>
    <mergeCell ref="AZB42:AZL42"/>
    <mergeCell ref="AZM42:BAA42"/>
    <mergeCell ref="BAB42:BAL42"/>
    <mergeCell ref="BAM42:BBA42"/>
    <mergeCell ref="BBB42:BBL42"/>
    <mergeCell ref="BBM42:BCA42"/>
    <mergeCell ref="AWB42:AWL42"/>
    <mergeCell ref="AWM42:AXA42"/>
    <mergeCell ref="AXB42:AXL42"/>
    <mergeCell ref="AXM42:AYA42"/>
    <mergeCell ref="AYB42:AYL42"/>
    <mergeCell ref="AYM42:AZA42"/>
    <mergeCell ref="ATB42:ATL42"/>
    <mergeCell ref="ATM42:AUA42"/>
    <mergeCell ref="AUB42:AUL42"/>
    <mergeCell ref="AUM42:AVA42"/>
    <mergeCell ref="AVB42:AVL42"/>
    <mergeCell ref="AVM42:AWA42"/>
    <mergeCell ref="AQB42:AQL42"/>
    <mergeCell ref="AQM42:ARA42"/>
    <mergeCell ref="ARB42:ARL42"/>
    <mergeCell ref="ARM42:ASA42"/>
    <mergeCell ref="ASB42:ASL42"/>
    <mergeCell ref="ASM42:ATA42"/>
    <mergeCell ref="ANB42:ANL42"/>
    <mergeCell ref="ANM42:AOA42"/>
    <mergeCell ref="AOB42:AOL42"/>
    <mergeCell ref="AOM42:APA42"/>
    <mergeCell ref="APB42:APL42"/>
    <mergeCell ref="APM42:AQA42"/>
    <mergeCell ref="AKB42:AKL42"/>
    <mergeCell ref="AKM42:ALA42"/>
    <mergeCell ref="ALB42:ALL42"/>
    <mergeCell ref="ALM42:AMA42"/>
    <mergeCell ref="AMB42:AML42"/>
    <mergeCell ref="AMM42:ANA42"/>
    <mergeCell ref="AHB42:AHL42"/>
    <mergeCell ref="AHM42:AIA42"/>
    <mergeCell ref="AIB42:AIL42"/>
    <mergeCell ref="AIM42:AJA42"/>
    <mergeCell ref="AJB42:AJL42"/>
    <mergeCell ref="AJM42:AKA42"/>
    <mergeCell ref="AEB42:AEL42"/>
    <mergeCell ref="AEM42:AFA42"/>
    <mergeCell ref="AFB42:AFL42"/>
    <mergeCell ref="AFM42:AGA42"/>
    <mergeCell ref="AGB42:AGL42"/>
    <mergeCell ref="AGM42:AHA42"/>
    <mergeCell ref="ABB42:ABL42"/>
    <mergeCell ref="ABM42:ACA42"/>
    <mergeCell ref="ACB42:ACL42"/>
    <mergeCell ref="ACM42:ADA42"/>
    <mergeCell ref="ADB42:ADL42"/>
    <mergeCell ref="ADM42:AEA42"/>
    <mergeCell ref="YB42:YL42"/>
    <mergeCell ref="YM42:ZA42"/>
    <mergeCell ref="ZB42:ZL42"/>
    <mergeCell ref="ZM42:AAA42"/>
    <mergeCell ref="AAB42:AAL42"/>
    <mergeCell ref="AAM42:ABA42"/>
    <mergeCell ref="VB42:VL42"/>
    <mergeCell ref="VM42:WA42"/>
    <mergeCell ref="WB42:WL42"/>
    <mergeCell ref="WM42:XA42"/>
    <mergeCell ref="XB42:XL42"/>
    <mergeCell ref="XM42:YA42"/>
    <mergeCell ref="SB42:SL42"/>
    <mergeCell ref="SM42:TA42"/>
    <mergeCell ref="TB42:TL42"/>
    <mergeCell ref="TM42:UA42"/>
    <mergeCell ref="UB42:UL42"/>
    <mergeCell ref="UM42:VA42"/>
    <mergeCell ref="PB42:PL42"/>
    <mergeCell ref="PM42:QA42"/>
    <mergeCell ref="QB42:QL42"/>
    <mergeCell ref="QM42:RA42"/>
    <mergeCell ref="RB42:RL42"/>
    <mergeCell ref="RM42:SA42"/>
    <mergeCell ref="MB42:ML42"/>
    <mergeCell ref="MM42:NA42"/>
    <mergeCell ref="NB42:NL42"/>
    <mergeCell ref="NM42:OA42"/>
    <mergeCell ref="OB42:OL42"/>
    <mergeCell ref="OM42:PA42"/>
    <mergeCell ref="JB42:JL42"/>
    <mergeCell ref="JM42:KA42"/>
    <mergeCell ref="KB42:KL42"/>
    <mergeCell ref="KM42:LA42"/>
    <mergeCell ref="LB42:LL42"/>
    <mergeCell ref="LM42:MA42"/>
    <mergeCell ref="GB42:GL42"/>
    <mergeCell ref="GM42:HA42"/>
    <mergeCell ref="HB42:HL42"/>
    <mergeCell ref="HM42:IA42"/>
    <mergeCell ref="IB42:IL42"/>
    <mergeCell ref="IM42:JA42"/>
    <mergeCell ref="DB42:DL42"/>
    <mergeCell ref="DM42:EA42"/>
    <mergeCell ref="EB42:EL42"/>
    <mergeCell ref="EM42:FA42"/>
    <mergeCell ref="FB42:FL42"/>
    <mergeCell ref="FM42:GA42"/>
    <mergeCell ref="BLB41:BLL41"/>
    <mergeCell ref="BLM41:BMA41"/>
    <mergeCell ref="BMB41:BML41"/>
    <mergeCell ref="BMM41:BNA41"/>
    <mergeCell ref="A42:AR42"/>
    <mergeCell ref="AS42:BA42"/>
    <mergeCell ref="BB42:BL42"/>
    <mergeCell ref="BM42:CA42"/>
    <mergeCell ref="CB42:CL42"/>
    <mergeCell ref="CM42:DA42"/>
    <mergeCell ref="BIB41:BIL41"/>
    <mergeCell ref="BIM41:BJA41"/>
    <mergeCell ref="BJB41:BJL41"/>
    <mergeCell ref="BJM41:BKA41"/>
    <mergeCell ref="BKB41:BKL41"/>
    <mergeCell ref="BKM41:BLA41"/>
    <mergeCell ref="BFB41:BFL41"/>
    <mergeCell ref="BFM41:BGA41"/>
    <mergeCell ref="BGB41:BGL41"/>
    <mergeCell ref="BGM41:BHA41"/>
    <mergeCell ref="BHB41:BHL41"/>
    <mergeCell ref="BHM41:BIA41"/>
    <mergeCell ref="BCB41:BCL41"/>
    <mergeCell ref="BCM41:BDA41"/>
    <mergeCell ref="BDB41:BDL41"/>
    <mergeCell ref="BDM41:BEA41"/>
    <mergeCell ref="BEB41:BEL41"/>
    <mergeCell ref="BEM41:BFA41"/>
    <mergeCell ref="AZB41:AZL41"/>
    <mergeCell ref="AZM41:BAA41"/>
    <mergeCell ref="BAB41:BAL41"/>
    <mergeCell ref="BAM41:BBA41"/>
    <mergeCell ref="BBB41:BBL41"/>
    <mergeCell ref="BBM41:BCA41"/>
    <mergeCell ref="AWB41:AWL41"/>
    <mergeCell ref="AWM41:AXA41"/>
    <mergeCell ref="AXB41:AXL41"/>
    <mergeCell ref="AXM41:AYA41"/>
    <mergeCell ref="AYB41:AYL41"/>
    <mergeCell ref="AYM41:AZA41"/>
    <mergeCell ref="ATB41:ATL41"/>
    <mergeCell ref="ATM41:AUA41"/>
    <mergeCell ref="AUB41:AUL41"/>
    <mergeCell ref="AUM41:AVA41"/>
    <mergeCell ref="AVB41:AVL41"/>
    <mergeCell ref="AVM41:AWA41"/>
    <mergeCell ref="AQB41:AQL41"/>
    <mergeCell ref="AQM41:ARA41"/>
    <mergeCell ref="ARB41:ARL41"/>
    <mergeCell ref="ARM41:ASA41"/>
    <mergeCell ref="ASB41:ASL41"/>
    <mergeCell ref="ASM41:ATA41"/>
    <mergeCell ref="ANB41:ANL41"/>
    <mergeCell ref="ANM41:AOA41"/>
    <mergeCell ref="AOB41:AOL41"/>
    <mergeCell ref="AOM41:APA41"/>
    <mergeCell ref="APB41:APL41"/>
    <mergeCell ref="APM41:AQA41"/>
    <mergeCell ref="AKB41:AKL41"/>
    <mergeCell ref="AKM41:ALA41"/>
    <mergeCell ref="ALB41:ALL41"/>
    <mergeCell ref="ALM41:AMA41"/>
    <mergeCell ref="AMB41:AML41"/>
    <mergeCell ref="AMM41:ANA41"/>
    <mergeCell ref="AHB41:AHL41"/>
    <mergeCell ref="AHM41:AIA41"/>
    <mergeCell ref="AIB41:AIL41"/>
    <mergeCell ref="AIM41:AJA41"/>
    <mergeCell ref="AJB41:AJL41"/>
    <mergeCell ref="AJM41:AKA41"/>
    <mergeCell ref="AEB41:AEL41"/>
    <mergeCell ref="AEM41:AFA41"/>
    <mergeCell ref="AFB41:AFL41"/>
    <mergeCell ref="AFM41:AGA41"/>
    <mergeCell ref="AGB41:AGL41"/>
    <mergeCell ref="AGM41:AHA41"/>
    <mergeCell ref="ABB41:ABL41"/>
    <mergeCell ref="ABM41:ACA41"/>
    <mergeCell ref="ACB41:ACL41"/>
    <mergeCell ref="ACM41:ADA41"/>
    <mergeCell ref="ADB41:ADL41"/>
    <mergeCell ref="ADM41:AEA41"/>
    <mergeCell ref="YB41:YL41"/>
    <mergeCell ref="YM41:ZA41"/>
    <mergeCell ref="ZB41:ZL41"/>
    <mergeCell ref="ZM41:AAA41"/>
    <mergeCell ref="AAB41:AAL41"/>
    <mergeCell ref="AAM41:ABA41"/>
    <mergeCell ref="VB41:VL41"/>
    <mergeCell ref="VM41:WA41"/>
    <mergeCell ref="WB41:WL41"/>
    <mergeCell ref="WM41:XA41"/>
    <mergeCell ref="XB41:XL41"/>
    <mergeCell ref="XM41:YA41"/>
    <mergeCell ref="SB41:SL41"/>
    <mergeCell ref="SM41:TA41"/>
    <mergeCell ref="TB41:TL41"/>
    <mergeCell ref="TM41:UA41"/>
    <mergeCell ref="UB41:UL41"/>
    <mergeCell ref="UM41:VA41"/>
    <mergeCell ref="PB41:PL41"/>
    <mergeCell ref="PM41:QA41"/>
    <mergeCell ref="QB41:QL41"/>
    <mergeCell ref="QM41:RA41"/>
    <mergeCell ref="RB41:RL41"/>
    <mergeCell ref="RM41:SA41"/>
    <mergeCell ref="MB41:ML41"/>
    <mergeCell ref="MM41:NA41"/>
    <mergeCell ref="NB41:NL41"/>
    <mergeCell ref="NM41:OA41"/>
    <mergeCell ref="OB41:OL41"/>
    <mergeCell ref="OM41:PA41"/>
    <mergeCell ref="JB41:JL41"/>
    <mergeCell ref="JM41:KA41"/>
    <mergeCell ref="KB41:KL41"/>
    <mergeCell ref="KM41:LA41"/>
    <mergeCell ref="LB41:LL41"/>
    <mergeCell ref="LM41:MA41"/>
    <mergeCell ref="GB41:GL41"/>
    <mergeCell ref="GM41:HA41"/>
    <mergeCell ref="HB41:HL41"/>
    <mergeCell ref="HM41:IA41"/>
    <mergeCell ref="IB41:IL41"/>
    <mergeCell ref="IM41:JA41"/>
    <mergeCell ref="DB41:DL41"/>
    <mergeCell ref="DM41:EA41"/>
    <mergeCell ref="EB41:EL41"/>
    <mergeCell ref="EM41:FA41"/>
    <mergeCell ref="FB41:FL41"/>
    <mergeCell ref="FM41:GA41"/>
    <mergeCell ref="BLB38:BLL38"/>
    <mergeCell ref="BLM38:BMA38"/>
    <mergeCell ref="BMB38:BML38"/>
    <mergeCell ref="BMM38:BNA38"/>
    <mergeCell ref="A41:AR41"/>
    <mergeCell ref="AS41:BA41"/>
    <mergeCell ref="BB41:BL41"/>
    <mergeCell ref="BM41:CA41"/>
    <mergeCell ref="CB41:CL41"/>
    <mergeCell ref="CM41:DA41"/>
    <mergeCell ref="BIB38:BIL38"/>
    <mergeCell ref="BIM38:BJA38"/>
    <mergeCell ref="BJB38:BJL38"/>
    <mergeCell ref="BJM38:BKA38"/>
    <mergeCell ref="BKB38:BKL38"/>
    <mergeCell ref="BKM38:BLA38"/>
    <mergeCell ref="BFB38:BFL38"/>
    <mergeCell ref="BFM38:BGA38"/>
    <mergeCell ref="BGB38:BGL38"/>
    <mergeCell ref="BGM38:BHA38"/>
    <mergeCell ref="BHB38:BHL38"/>
    <mergeCell ref="BHM38:BIA38"/>
    <mergeCell ref="BCB38:BCL38"/>
    <mergeCell ref="BCM38:BDA38"/>
    <mergeCell ref="BDB38:BDL38"/>
    <mergeCell ref="BDM38:BEA38"/>
    <mergeCell ref="BEB38:BEL38"/>
    <mergeCell ref="BEM38:BFA38"/>
    <mergeCell ref="AZB38:AZL38"/>
    <mergeCell ref="AZM38:BAA38"/>
    <mergeCell ref="BAB38:BAL38"/>
    <mergeCell ref="BAM38:BBA38"/>
    <mergeCell ref="BBB38:BBL38"/>
    <mergeCell ref="BBM38:BCA38"/>
    <mergeCell ref="AWB38:AWL38"/>
    <mergeCell ref="AWM38:AXA38"/>
    <mergeCell ref="AXB38:AXL38"/>
    <mergeCell ref="AXM38:AYA38"/>
    <mergeCell ref="AYB38:AYL38"/>
    <mergeCell ref="AYM38:AZA38"/>
    <mergeCell ref="ATB38:ATL38"/>
    <mergeCell ref="ATM38:AUA38"/>
    <mergeCell ref="AUB38:AUL38"/>
    <mergeCell ref="AUM38:AVA38"/>
    <mergeCell ref="AVB38:AVL38"/>
    <mergeCell ref="AVM38:AWA38"/>
    <mergeCell ref="AQB38:AQL38"/>
    <mergeCell ref="AQM38:ARA38"/>
    <mergeCell ref="ARB38:ARL38"/>
    <mergeCell ref="ARM38:ASA38"/>
    <mergeCell ref="ASB38:ASL38"/>
    <mergeCell ref="ASM38:ATA38"/>
    <mergeCell ref="ANB38:ANL38"/>
    <mergeCell ref="ANM38:AOA38"/>
    <mergeCell ref="AOB38:AOL38"/>
    <mergeCell ref="AOM38:APA38"/>
    <mergeCell ref="APB38:APL38"/>
    <mergeCell ref="APM38:AQA38"/>
    <mergeCell ref="AKB38:AKL38"/>
    <mergeCell ref="AKM38:ALA38"/>
    <mergeCell ref="ALB38:ALL38"/>
    <mergeCell ref="ALM38:AMA38"/>
    <mergeCell ref="AMB38:AML38"/>
    <mergeCell ref="AMM38:ANA38"/>
    <mergeCell ref="AHB38:AHL38"/>
    <mergeCell ref="AHM38:AIA38"/>
    <mergeCell ref="AIB38:AIL38"/>
    <mergeCell ref="AIM38:AJA38"/>
    <mergeCell ref="AJB38:AJL38"/>
    <mergeCell ref="AJM38:AKA38"/>
    <mergeCell ref="AEB38:AEL38"/>
    <mergeCell ref="AEM38:AFA38"/>
    <mergeCell ref="AFB38:AFL38"/>
    <mergeCell ref="AFM38:AGA38"/>
    <mergeCell ref="AGB38:AGL38"/>
    <mergeCell ref="AGM38:AHA38"/>
    <mergeCell ref="ABB38:ABL38"/>
    <mergeCell ref="ABM38:ACA38"/>
    <mergeCell ref="ACB38:ACL38"/>
    <mergeCell ref="ACM38:ADA38"/>
    <mergeCell ref="ADB38:ADL38"/>
    <mergeCell ref="ADM38:AEA38"/>
    <mergeCell ref="YB38:YL38"/>
    <mergeCell ref="YM38:ZA38"/>
    <mergeCell ref="ZB38:ZL38"/>
    <mergeCell ref="ZM38:AAA38"/>
    <mergeCell ref="AAB38:AAL38"/>
    <mergeCell ref="AAM38:ABA38"/>
    <mergeCell ref="VB38:VL38"/>
    <mergeCell ref="VM38:WA38"/>
    <mergeCell ref="WB38:WL38"/>
    <mergeCell ref="WM38:XA38"/>
    <mergeCell ref="XB38:XL38"/>
    <mergeCell ref="XM38:YA38"/>
    <mergeCell ref="SB38:SL38"/>
    <mergeCell ref="SM38:TA38"/>
    <mergeCell ref="TB38:TL38"/>
    <mergeCell ref="TM38:UA38"/>
    <mergeCell ref="UB38:UL38"/>
    <mergeCell ref="UM38:VA38"/>
    <mergeCell ref="PB38:PL38"/>
    <mergeCell ref="PM38:QA38"/>
    <mergeCell ref="QB38:QL38"/>
    <mergeCell ref="QM38:RA38"/>
    <mergeCell ref="RB38:RL38"/>
    <mergeCell ref="RM38:SA38"/>
    <mergeCell ref="MB38:ML38"/>
    <mergeCell ref="MM38:NA38"/>
    <mergeCell ref="NB38:NL38"/>
    <mergeCell ref="NM38:OA38"/>
    <mergeCell ref="OB38:OL38"/>
    <mergeCell ref="OM38:PA38"/>
    <mergeCell ref="JB38:JL38"/>
    <mergeCell ref="JM38:KA38"/>
    <mergeCell ref="KB38:KL38"/>
    <mergeCell ref="KM38:LA38"/>
    <mergeCell ref="LB38:LL38"/>
    <mergeCell ref="LM38:MA38"/>
    <mergeCell ref="GB38:GL38"/>
    <mergeCell ref="GM38:HA38"/>
    <mergeCell ref="HB38:HL38"/>
    <mergeCell ref="HM38:IA38"/>
    <mergeCell ref="IB38:IL38"/>
    <mergeCell ref="IM38:JA38"/>
    <mergeCell ref="DB38:DL38"/>
    <mergeCell ref="DM38:EA38"/>
    <mergeCell ref="EB38:EL38"/>
    <mergeCell ref="EM38:FA38"/>
    <mergeCell ref="FB38:FL38"/>
    <mergeCell ref="FM38:GA38"/>
    <mergeCell ref="BLB37:BLL37"/>
    <mergeCell ref="BLM37:BMA37"/>
    <mergeCell ref="BMB37:BML37"/>
    <mergeCell ref="BMM37:BNA37"/>
    <mergeCell ref="A38:AR38"/>
    <mergeCell ref="AS38:BA38"/>
    <mergeCell ref="BB38:BL38"/>
    <mergeCell ref="BM38:CA38"/>
    <mergeCell ref="CB38:CL38"/>
    <mergeCell ref="CM38:DA38"/>
    <mergeCell ref="BIB37:BIL37"/>
    <mergeCell ref="BIM37:BJA37"/>
    <mergeCell ref="BJB37:BJL37"/>
    <mergeCell ref="BJM37:BKA37"/>
    <mergeCell ref="BKB37:BKL37"/>
    <mergeCell ref="BKM37:BLA37"/>
    <mergeCell ref="BFB37:BFL37"/>
    <mergeCell ref="BFM37:BGA37"/>
    <mergeCell ref="BGB37:BGL37"/>
    <mergeCell ref="BGM37:BHA37"/>
    <mergeCell ref="BHB37:BHL37"/>
    <mergeCell ref="BHM37:BIA37"/>
    <mergeCell ref="BCB37:BCL37"/>
    <mergeCell ref="BCM37:BDA37"/>
    <mergeCell ref="BDB37:BDL37"/>
    <mergeCell ref="BDM37:BEA37"/>
    <mergeCell ref="BEB37:BEL37"/>
    <mergeCell ref="BEM37:BFA37"/>
    <mergeCell ref="AZB37:AZL37"/>
    <mergeCell ref="AZM37:BAA37"/>
    <mergeCell ref="BAB37:BAL37"/>
    <mergeCell ref="BAM37:BBA37"/>
    <mergeCell ref="BBB37:BBL37"/>
    <mergeCell ref="BBM37:BCA37"/>
    <mergeCell ref="AWB37:AWL37"/>
    <mergeCell ref="AWM37:AXA37"/>
    <mergeCell ref="AXB37:AXL37"/>
    <mergeCell ref="AXM37:AYA37"/>
    <mergeCell ref="AYB37:AYL37"/>
    <mergeCell ref="AYM37:AZA37"/>
    <mergeCell ref="ATB37:ATL37"/>
    <mergeCell ref="ATM37:AUA37"/>
    <mergeCell ref="AUB37:AUL37"/>
    <mergeCell ref="AUM37:AVA37"/>
    <mergeCell ref="AVB37:AVL37"/>
    <mergeCell ref="AVM37:AWA37"/>
    <mergeCell ref="AQB37:AQL37"/>
    <mergeCell ref="AQM37:ARA37"/>
    <mergeCell ref="ARB37:ARL37"/>
    <mergeCell ref="ARM37:ASA37"/>
    <mergeCell ref="ASB37:ASL37"/>
    <mergeCell ref="ASM37:ATA37"/>
    <mergeCell ref="ANB37:ANL37"/>
    <mergeCell ref="ANM37:AOA37"/>
    <mergeCell ref="AOB37:AOL37"/>
    <mergeCell ref="AOM37:APA37"/>
    <mergeCell ref="APB37:APL37"/>
    <mergeCell ref="APM37:AQA37"/>
    <mergeCell ref="AKB37:AKL37"/>
    <mergeCell ref="AKM37:ALA37"/>
    <mergeCell ref="ALB37:ALL37"/>
    <mergeCell ref="ALM37:AMA37"/>
    <mergeCell ref="AMB37:AML37"/>
    <mergeCell ref="AMM37:ANA37"/>
    <mergeCell ref="AHB37:AHL37"/>
    <mergeCell ref="AHM37:AIA37"/>
    <mergeCell ref="AIB37:AIL37"/>
    <mergeCell ref="AIM37:AJA37"/>
    <mergeCell ref="AJB37:AJL37"/>
    <mergeCell ref="AJM37:AKA37"/>
    <mergeCell ref="AEB37:AEL37"/>
    <mergeCell ref="AEM37:AFA37"/>
    <mergeCell ref="AFB37:AFL37"/>
    <mergeCell ref="AFM37:AGA37"/>
    <mergeCell ref="AGB37:AGL37"/>
    <mergeCell ref="AGM37:AHA37"/>
    <mergeCell ref="ABB37:ABL37"/>
    <mergeCell ref="ABM37:ACA37"/>
    <mergeCell ref="ACB37:ACL37"/>
    <mergeCell ref="ACM37:ADA37"/>
    <mergeCell ref="ADB37:ADL37"/>
    <mergeCell ref="ADM37:AEA37"/>
    <mergeCell ref="YB37:YL37"/>
    <mergeCell ref="YM37:ZA37"/>
    <mergeCell ref="ZB37:ZL37"/>
    <mergeCell ref="ZM37:AAA37"/>
    <mergeCell ref="AAB37:AAL37"/>
    <mergeCell ref="AAM37:ABA37"/>
    <mergeCell ref="VB37:VL37"/>
    <mergeCell ref="VM37:WA37"/>
    <mergeCell ref="WB37:WL37"/>
    <mergeCell ref="WM37:XA37"/>
    <mergeCell ref="XB37:XL37"/>
    <mergeCell ref="XM37:YA37"/>
    <mergeCell ref="SB37:SL37"/>
    <mergeCell ref="SM37:TA37"/>
    <mergeCell ref="TB37:TL37"/>
    <mergeCell ref="TM37:UA37"/>
    <mergeCell ref="UB37:UL37"/>
    <mergeCell ref="UM37:VA37"/>
    <mergeCell ref="PB37:PL37"/>
    <mergeCell ref="PM37:QA37"/>
    <mergeCell ref="QB37:QL37"/>
    <mergeCell ref="QM37:RA37"/>
    <mergeCell ref="RB37:RL37"/>
    <mergeCell ref="RM37:SA37"/>
    <mergeCell ref="MB37:ML37"/>
    <mergeCell ref="MM37:NA37"/>
    <mergeCell ref="NB37:NL37"/>
    <mergeCell ref="NM37:OA37"/>
    <mergeCell ref="OB37:OL37"/>
    <mergeCell ref="OM37:PA37"/>
    <mergeCell ref="JB37:JL37"/>
    <mergeCell ref="JM37:KA37"/>
    <mergeCell ref="KB37:KL37"/>
    <mergeCell ref="KM37:LA37"/>
    <mergeCell ref="LB37:LL37"/>
    <mergeCell ref="LM37:MA37"/>
    <mergeCell ref="GB37:GL37"/>
    <mergeCell ref="GM37:HA37"/>
    <mergeCell ref="HB37:HL37"/>
    <mergeCell ref="HM37:IA37"/>
    <mergeCell ref="IB37:IL37"/>
    <mergeCell ref="IM37:JA37"/>
    <mergeCell ref="DB37:DL37"/>
    <mergeCell ref="DM37:EA37"/>
    <mergeCell ref="EB37:EL37"/>
    <mergeCell ref="EM37:FA37"/>
    <mergeCell ref="FB37:FL37"/>
    <mergeCell ref="FM37:GA37"/>
    <mergeCell ref="BLB36:BLL36"/>
    <mergeCell ref="BLM36:BMA36"/>
    <mergeCell ref="BMB36:BML36"/>
    <mergeCell ref="BMM36:BNA36"/>
    <mergeCell ref="A37:AR37"/>
    <mergeCell ref="AS37:BA37"/>
    <mergeCell ref="BB37:BL37"/>
    <mergeCell ref="BM37:CA37"/>
    <mergeCell ref="CB37:CL37"/>
    <mergeCell ref="CM37:DA37"/>
    <mergeCell ref="BIB36:BIL36"/>
    <mergeCell ref="BIM36:BJA36"/>
    <mergeCell ref="BJB36:BJL36"/>
    <mergeCell ref="BJM36:BKA36"/>
    <mergeCell ref="BKB36:BKL36"/>
    <mergeCell ref="BKM36:BLA36"/>
    <mergeCell ref="BFB36:BFL36"/>
    <mergeCell ref="BFM36:BGA36"/>
    <mergeCell ref="BGB36:BGL36"/>
    <mergeCell ref="BGM36:BHA36"/>
    <mergeCell ref="BHB36:BHL36"/>
    <mergeCell ref="BHM36:BIA36"/>
    <mergeCell ref="BCB36:BCL36"/>
    <mergeCell ref="BCM36:BDA36"/>
    <mergeCell ref="BDB36:BDL36"/>
    <mergeCell ref="BDM36:BEA36"/>
    <mergeCell ref="BEB36:BEL36"/>
    <mergeCell ref="BEM36:BFA36"/>
    <mergeCell ref="AZB36:AZL36"/>
    <mergeCell ref="AZM36:BAA36"/>
    <mergeCell ref="BAB36:BAL36"/>
    <mergeCell ref="BAM36:BBA36"/>
    <mergeCell ref="BBB36:BBL36"/>
    <mergeCell ref="BBM36:BCA36"/>
    <mergeCell ref="AWB36:AWL36"/>
    <mergeCell ref="AWM36:AXA36"/>
    <mergeCell ref="AXB36:AXL36"/>
    <mergeCell ref="AXM36:AYA36"/>
    <mergeCell ref="AYB36:AYL36"/>
    <mergeCell ref="AYM36:AZA36"/>
    <mergeCell ref="ATB36:ATL36"/>
    <mergeCell ref="ATM36:AUA36"/>
    <mergeCell ref="AUB36:AUL36"/>
    <mergeCell ref="AUM36:AVA36"/>
    <mergeCell ref="AVB36:AVL36"/>
    <mergeCell ref="AVM36:AWA36"/>
    <mergeCell ref="AQB36:AQL36"/>
    <mergeCell ref="AQM36:ARA36"/>
    <mergeCell ref="ARB36:ARL36"/>
    <mergeCell ref="ARM36:ASA36"/>
    <mergeCell ref="ASB36:ASL36"/>
    <mergeCell ref="ASM36:ATA36"/>
    <mergeCell ref="ANB36:ANL36"/>
    <mergeCell ref="ANM36:AOA36"/>
    <mergeCell ref="AOB36:AOL36"/>
    <mergeCell ref="AOM36:APA36"/>
    <mergeCell ref="APB36:APL36"/>
    <mergeCell ref="APM36:AQA36"/>
    <mergeCell ref="AKB36:AKL36"/>
    <mergeCell ref="AKM36:ALA36"/>
    <mergeCell ref="ALB36:ALL36"/>
    <mergeCell ref="ALM36:AMA36"/>
    <mergeCell ref="AMB36:AML36"/>
    <mergeCell ref="AMM36:ANA36"/>
    <mergeCell ref="AHB36:AHL36"/>
    <mergeCell ref="AHM36:AIA36"/>
    <mergeCell ref="AIB36:AIL36"/>
    <mergeCell ref="AIM36:AJA36"/>
    <mergeCell ref="AJB36:AJL36"/>
    <mergeCell ref="AJM36:AKA36"/>
    <mergeCell ref="AEB36:AEL36"/>
    <mergeCell ref="AEM36:AFA36"/>
    <mergeCell ref="AFB36:AFL36"/>
    <mergeCell ref="AFM36:AGA36"/>
    <mergeCell ref="AGB36:AGL36"/>
    <mergeCell ref="AGM36:AHA36"/>
    <mergeCell ref="ABB36:ABL36"/>
    <mergeCell ref="ABM36:ACA36"/>
    <mergeCell ref="ACB36:ACL36"/>
    <mergeCell ref="ACM36:ADA36"/>
    <mergeCell ref="ADB36:ADL36"/>
    <mergeCell ref="ADM36:AEA36"/>
    <mergeCell ref="YB36:YL36"/>
    <mergeCell ref="YM36:ZA36"/>
    <mergeCell ref="ZB36:ZL36"/>
    <mergeCell ref="ZM36:AAA36"/>
    <mergeCell ref="AAB36:AAL36"/>
    <mergeCell ref="AAM36:ABA36"/>
    <mergeCell ref="VB36:VL36"/>
    <mergeCell ref="VM36:WA36"/>
    <mergeCell ref="WB36:WL36"/>
    <mergeCell ref="WM36:XA36"/>
    <mergeCell ref="XB36:XL36"/>
    <mergeCell ref="XM36:YA36"/>
    <mergeCell ref="SB36:SL36"/>
    <mergeCell ref="SM36:TA36"/>
    <mergeCell ref="TB36:TL36"/>
    <mergeCell ref="TM36:UA36"/>
    <mergeCell ref="UB36:UL36"/>
    <mergeCell ref="UM36:VA36"/>
    <mergeCell ref="PB36:PL36"/>
    <mergeCell ref="PM36:QA36"/>
    <mergeCell ref="QB36:QL36"/>
    <mergeCell ref="QM36:RA36"/>
    <mergeCell ref="RB36:RL36"/>
    <mergeCell ref="RM36:SA36"/>
    <mergeCell ref="MB36:ML36"/>
    <mergeCell ref="MM36:NA36"/>
    <mergeCell ref="NB36:NL36"/>
    <mergeCell ref="NM36:OA36"/>
    <mergeCell ref="OB36:OL36"/>
    <mergeCell ref="OM36:PA36"/>
    <mergeCell ref="JB36:JL36"/>
    <mergeCell ref="JM36:KA36"/>
    <mergeCell ref="KB36:KL36"/>
    <mergeCell ref="KM36:LA36"/>
    <mergeCell ref="LB36:LL36"/>
    <mergeCell ref="LM36:MA36"/>
    <mergeCell ref="GB36:GL36"/>
    <mergeCell ref="GM36:HA36"/>
    <mergeCell ref="HB36:HL36"/>
    <mergeCell ref="HM36:IA36"/>
    <mergeCell ref="IB36:IL36"/>
    <mergeCell ref="IM36:JA36"/>
    <mergeCell ref="DB36:DL36"/>
    <mergeCell ref="DM36:EA36"/>
    <mergeCell ref="EB36:EL36"/>
    <mergeCell ref="EM36:FA36"/>
    <mergeCell ref="FB36:FL36"/>
    <mergeCell ref="FM36:GA36"/>
    <mergeCell ref="A36:AR36"/>
    <mergeCell ref="AS36:BA36"/>
    <mergeCell ref="BB36:BL36"/>
    <mergeCell ref="BM36:CA36"/>
    <mergeCell ref="CB36:CL36"/>
    <mergeCell ref="CM36:DA36"/>
    <mergeCell ref="BKM34:BLA35"/>
    <mergeCell ref="BLB34:BLL35"/>
    <mergeCell ref="BLM34:BMA35"/>
    <mergeCell ref="BMB34:BML35"/>
    <mergeCell ref="BMM34:BNA35"/>
    <mergeCell ref="A35:AR35"/>
    <mergeCell ref="BHM34:BIA35"/>
    <mergeCell ref="BIB34:BIL35"/>
    <mergeCell ref="BIM34:BJA35"/>
    <mergeCell ref="BJB34:BJL35"/>
    <mergeCell ref="BJM34:BKA35"/>
    <mergeCell ref="BKB34:BKL35"/>
    <mergeCell ref="BEM34:BFA35"/>
    <mergeCell ref="BFB34:BFL35"/>
    <mergeCell ref="BFM34:BGA35"/>
    <mergeCell ref="BGB34:BGL35"/>
    <mergeCell ref="BGM34:BHA35"/>
    <mergeCell ref="BHB34:BHL35"/>
    <mergeCell ref="BBM34:BCA35"/>
    <mergeCell ref="BCB34:BCL35"/>
    <mergeCell ref="BCM34:BDA35"/>
    <mergeCell ref="BDB34:BDL35"/>
    <mergeCell ref="BDM34:BEA35"/>
    <mergeCell ref="BEB34:BEL35"/>
    <mergeCell ref="AYM34:AZA35"/>
    <mergeCell ref="AZB34:AZL35"/>
    <mergeCell ref="AZM34:BAA35"/>
    <mergeCell ref="BAB34:BAL35"/>
    <mergeCell ref="BAM34:BBA35"/>
    <mergeCell ref="BBB34:BBL35"/>
    <mergeCell ref="AVM34:AWA35"/>
    <mergeCell ref="AWB34:AWL35"/>
    <mergeCell ref="AWM34:AXA35"/>
    <mergeCell ref="AXB34:AXL35"/>
    <mergeCell ref="AXM34:AYA35"/>
    <mergeCell ref="AYB34:AYL35"/>
    <mergeCell ref="ASM34:ATA35"/>
    <mergeCell ref="ATB34:ATL35"/>
    <mergeCell ref="ATM34:AUA35"/>
    <mergeCell ref="AUB34:AUL35"/>
    <mergeCell ref="AUM34:AVA35"/>
    <mergeCell ref="AVB34:AVL35"/>
    <mergeCell ref="APM34:AQA35"/>
    <mergeCell ref="AQB34:AQL35"/>
    <mergeCell ref="AQM34:ARA35"/>
    <mergeCell ref="ARB34:ARL35"/>
    <mergeCell ref="ARM34:ASA35"/>
    <mergeCell ref="ASB34:ASL35"/>
    <mergeCell ref="AMM34:ANA35"/>
    <mergeCell ref="ANB34:ANL35"/>
    <mergeCell ref="ANM34:AOA35"/>
    <mergeCell ref="AOB34:AOL35"/>
    <mergeCell ref="AOM34:APA35"/>
    <mergeCell ref="APB34:APL35"/>
    <mergeCell ref="AJM34:AKA35"/>
    <mergeCell ref="AKB34:AKL35"/>
    <mergeCell ref="AKM34:ALA35"/>
    <mergeCell ref="ALB34:ALL35"/>
    <mergeCell ref="ALM34:AMA35"/>
    <mergeCell ref="AMB34:AML35"/>
    <mergeCell ref="AGM34:AHA35"/>
    <mergeCell ref="AHB34:AHL35"/>
    <mergeCell ref="AHM34:AIA35"/>
    <mergeCell ref="AIB34:AIL35"/>
    <mergeCell ref="AIM34:AJA35"/>
    <mergeCell ref="AJB34:AJL35"/>
    <mergeCell ref="ADM34:AEA35"/>
    <mergeCell ref="AEB34:AEL35"/>
    <mergeCell ref="AEM34:AFA35"/>
    <mergeCell ref="AFB34:AFL35"/>
    <mergeCell ref="AFM34:AGA35"/>
    <mergeCell ref="AGB34:AGL35"/>
    <mergeCell ref="AAM34:ABA35"/>
    <mergeCell ref="ABB34:ABL35"/>
    <mergeCell ref="ABM34:ACA35"/>
    <mergeCell ref="ACB34:ACL35"/>
    <mergeCell ref="ACM34:ADA35"/>
    <mergeCell ref="ADB34:ADL35"/>
    <mergeCell ref="XM34:YA35"/>
    <mergeCell ref="YB34:YL35"/>
    <mergeCell ref="YM34:ZA35"/>
    <mergeCell ref="ZB34:ZL35"/>
    <mergeCell ref="ZM34:AAA35"/>
    <mergeCell ref="AAB34:AAL35"/>
    <mergeCell ref="UM34:VA35"/>
    <mergeCell ref="VB34:VL35"/>
    <mergeCell ref="VM34:WA35"/>
    <mergeCell ref="WB34:WL35"/>
    <mergeCell ref="WM34:XA35"/>
    <mergeCell ref="XB34:XL35"/>
    <mergeCell ref="RM34:SA35"/>
    <mergeCell ref="SB34:SL35"/>
    <mergeCell ref="SM34:TA35"/>
    <mergeCell ref="TB34:TL35"/>
    <mergeCell ref="TM34:UA35"/>
    <mergeCell ref="UB34:UL35"/>
    <mergeCell ref="OM34:PA35"/>
    <mergeCell ref="PB34:PL35"/>
    <mergeCell ref="PM34:QA35"/>
    <mergeCell ref="QB34:QL35"/>
    <mergeCell ref="QM34:RA35"/>
    <mergeCell ref="RB34:RL35"/>
    <mergeCell ref="LM34:MA35"/>
    <mergeCell ref="MB34:ML35"/>
    <mergeCell ref="MM34:NA35"/>
    <mergeCell ref="NB34:NL35"/>
    <mergeCell ref="NM34:OA35"/>
    <mergeCell ref="OB34:OL35"/>
    <mergeCell ref="IM34:JA35"/>
    <mergeCell ref="JB34:JL35"/>
    <mergeCell ref="JM34:KA35"/>
    <mergeCell ref="KB34:KL35"/>
    <mergeCell ref="KM34:LA35"/>
    <mergeCell ref="LB34:LL35"/>
    <mergeCell ref="FM34:GA35"/>
    <mergeCell ref="GB34:GL35"/>
    <mergeCell ref="GM34:HA35"/>
    <mergeCell ref="HB34:HL35"/>
    <mergeCell ref="HM34:IA35"/>
    <mergeCell ref="IB34:IL35"/>
    <mergeCell ref="CM34:DA35"/>
    <mergeCell ref="DB34:DL35"/>
    <mergeCell ref="DM34:EA35"/>
    <mergeCell ref="EB34:EL35"/>
    <mergeCell ref="EM34:FA35"/>
    <mergeCell ref="FB34:FL35"/>
    <mergeCell ref="BKM33:BLA33"/>
    <mergeCell ref="BLB33:BLL33"/>
    <mergeCell ref="BLM33:BMA33"/>
    <mergeCell ref="BMB33:BML33"/>
    <mergeCell ref="BMM33:BNA33"/>
    <mergeCell ref="A34:AR34"/>
    <mergeCell ref="AS34:BA35"/>
    <mergeCell ref="BB34:BL35"/>
    <mergeCell ref="BM34:CA35"/>
    <mergeCell ref="CB34:CL35"/>
    <mergeCell ref="BHM33:BIA33"/>
    <mergeCell ref="BIB33:BIL33"/>
    <mergeCell ref="BIM33:BJA33"/>
    <mergeCell ref="BJB33:BJL33"/>
    <mergeCell ref="BJM33:BKA33"/>
    <mergeCell ref="BKB33:BKL33"/>
    <mergeCell ref="BEM33:BFA33"/>
    <mergeCell ref="BFB33:BFL33"/>
    <mergeCell ref="BFM33:BGA33"/>
    <mergeCell ref="BGB33:BGL33"/>
    <mergeCell ref="BGM33:BHA33"/>
    <mergeCell ref="BHB33:BHL33"/>
    <mergeCell ref="BBM33:BCA33"/>
    <mergeCell ref="BCB33:BCL33"/>
    <mergeCell ref="BCM33:BDA33"/>
    <mergeCell ref="BDB33:BDL33"/>
    <mergeCell ref="BDM33:BEA33"/>
    <mergeCell ref="BEB33:BEL33"/>
    <mergeCell ref="AYM33:AZA33"/>
    <mergeCell ref="AZB33:AZL33"/>
    <mergeCell ref="AZM33:BAA33"/>
    <mergeCell ref="BAB33:BAL33"/>
    <mergeCell ref="BAM33:BBA33"/>
    <mergeCell ref="BBB33:BBL33"/>
    <mergeCell ref="AVM33:AWA33"/>
    <mergeCell ref="AWB33:AWL33"/>
    <mergeCell ref="AWM33:AXA33"/>
    <mergeCell ref="AXB33:AXL33"/>
    <mergeCell ref="AXM33:AYA33"/>
    <mergeCell ref="AYB33:AYL33"/>
    <mergeCell ref="ASM33:ATA33"/>
    <mergeCell ref="ATB33:ATL33"/>
    <mergeCell ref="ATM33:AUA33"/>
    <mergeCell ref="AUB33:AUL33"/>
    <mergeCell ref="AUM33:AVA33"/>
    <mergeCell ref="AVB33:AVL33"/>
    <mergeCell ref="APM33:AQA33"/>
    <mergeCell ref="AQB33:AQL33"/>
    <mergeCell ref="AQM33:ARA33"/>
    <mergeCell ref="ARB33:ARL33"/>
    <mergeCell ref="ARM33:ASA33"/>
    <mergeCell ref="ASB33:ASL33"/>
    <mergeCell ref="AMM33:ANA33"/>
    <mergeCell ref="ANB33:ANL33"/>
    <mergeCell ref="ANM33:AOA33"/>
    <mergeCell ref="AOB33:AOL33"/>
    <mergeCell ref="AOM33:APA33"/>
    <mergeCell ref="APB33:APL33"/>
    <mergeCell ref="AJM33:AKA33"/>
    <mergeCell ref="AKB33:AKL33"/>
    <mergeCell ref="AKM33:ALA33"/>
    <mergeCell ref="ALB33:ALL33"/>
    <mergeCell ref="ALM33:AMA33"/>
    <mergeCell ref="AMB33:AML33"/>
    <mergeCell ref="AGM33:AHA33"/>
    <mergeCell ref="AHB33:AHL33"/>
    <mergeCell ref="AHM33:AIA33"/>
    <mergeCell ref="AIB33:AIL33"/>
    <mergeCell ref="AIM33:AJA33"/>
    <mergeCell ref="AJB33:AJL33"/>
    <mergeCell ref="ADM33:AEA33"/>
    <mergeCell ref="AEB33:AEL33"/>
    <mergeCell ref="AEM33:AFA33"/>
    <mergeCell ref="AFB33:AFL33"/>
    <mergeCell ref="AFM33:AGA33"/>
    <mergeCell ref="AGB33:AGL33"/>
    <mergeCell ref="AAM33:ABA33"/>
    <mergeCell ref="ABB33:ABL33"/>
    <mergeCell ref="ABM33:ACA33"/>
    <mergeCell ref="ACB33:ACL33"/>
    <mergeCell ref="ACM33:ADA33"/>
    <mergeCell ref="ADB33:ADL33"/>
    <mergeCell ref="XM33:YA33"/>
    <mergeCell ref="YB33:YL33"/>
    <mergeCell ref="YM33:ZA33"/>
    <mergeCell ref="ZB33:ZL33"/>
    <mergeCell ref="ZM33:AAA33"/>
    <mergeCell ref="AAB33:AAL33"/>
    <mergeCell ref="UM33:VA33"/>
    <mergeCell ref="VB33:VL33"/>
    <mergeCell ref="VM33:WA33"/>
    <mergeCell ref="WB33:WL33"/>
    <mergeCell ref="WM33:XA33"/>
    <mergeCell ref="XB33:XL33"/>
    <mergeCell ref="RM33:SA33"/>
    <mergeCell ref="SB33:SL33"/>
    <mergeCell ref="SM33:TA33"/>
    <mergeCell ref="TB33:TL33"/>
    <mergeCell ref="TM33:UA33"/>
    <mergeCell ref="UB33:UL33"/>
    <mergeCell ref="OM33:PA33"/>
    <mergeCell ref="PB33:PL33"/>
    <mergeCell ref="PM33:QA33"/>
    <mergeCell ref="QB33:QL33"/>
    <mergeCell ref="QM33:RA33"/>
    <mergeCell ref="RB33:RL33"/>
    <mergeCell ref="LM33:MA33"/>
    <mergeCell ref="MB33:ML33"/>
    <mergeCell ref="MM33:NA33"/>
    <mergeCell ref="NB33:NL33"/>
    <mergeCell ref="NM33:OA33"/>
    <mergeCell ref="OB33:OL33"/>
    <mergeCell ref="IM33:JA33"/>
    <mergeCell ref="JB33:JL33"/>
    <mergeCell ref="JM33:KA33"/>
    <mergeCell ref="KB33:KL33"/>
    <mergeCell ref="KM33:LA33"/>
    <mergeCell ref="LB33:LL33"/>
    <mergeCell ref="FM33:GA33"/>
    <mergeCell ref="GB33:GL33"/>
    <mergeCell ref="GM33:HA33"/>
    <mergeCell ref="HB33:HL33"/>
    <mergeCell ref="HM33:IA33"/>
    <mergeCell ref="IB33:IL33"/>
    <mergeCell ref="CM33:DA33"/>
    <mergeCell ref="DB33:DL33"/>
    <mergeCell ref="DM33:EA33"/>
    <mergeCell ref="EB33:EL33"/>
    <mergeCell ref="EM33:FA33"/>
    <mergeCell ref="FB33:FL33"/>
    <mergeCell ref="BKM32:BLA32"/>
    <mergeCell ref="BLB32:BLL32"/>
    <mergeCell ref="BLM32:BMA32"/>
    <mergeCell ref="BMB32:BML32"/>
    <mergeCell ref="BMM32:BNA32"/>
    <mergeCell ref="AXB32:AXL32"/>
    <mergeCell ref="AXM32:AYA32"/>
    <mergeCell ref="AYB32:AYL32"/>
    <mergeCell ref="ASM32:ATA32"/>
    <mergeCell ref="ATB32:ATL32"/>
    <mergeCell ref="ATM32:AUA32"/>
    <mergeCell ref="AUB32:AUL32"/>
    <mergeCell ref="AUM32:AVA32"/>
    <mergeCell ref="AVB32:AVL32"/>
    <mergeCell ref="APM32:AQA32"/>
    <mergeCell ref="AQB32:AQL32"/>
    <mergeCell ref="AQM32:ARA32"/>
    <mergeCell ref="ARB32:ARL32"/>
    <mergeCell ref="ARM32:ASA32"/>
    <mergeCell ref="ASB32:ASL32"/>
    <mergeCell ref="A33:AR33"/>
    <mergeCell ref="AS33:BA33"/>
    <mergeCell ref="BB33:BL33"/>
    <mergeCell ref="BM33:CA33"/>
    <mergeCell ref="CB33:CL33"/>
    <mergeCell ref="BHM32:BIA32"/>
    <mergeCell ref="BIB32:BIL32"/>
    <mergeCell ref="BIM32:BJA32"/>
    <mergeCell ref="BJB32:BJL32"/>
    <mergeCell ref="BJM32:BKA32"/>
    <mergeCell ref="BKB32:BKL32"/>
    <mergeCell ref="BEM32:BFA32"/>
    <mergeCell ref="BFB32:BFL32"/>
    <mergeCell ref="BFM32:BGA32"/>
    <mergeCell ref="BGB32:BGL32"/>
    <mergeCell ref="BGM32:BHA32"/>
    <mergeCell ref="BHB32:BHL32"/>
    <mergeCell ref="BBM32:BCA32"/>
    <mergeCell ref="BCB32:BCL32"/>
    <mergeCell ref="BCM32:BDA32"/>
    <mergeCell ref="BDB32:BDL32"/>
    <mergeCell ref="BDM32:BEA32"/>
    <mergeCell ref="BEB32:BEL32"/>
    <mergeCell ref="AYM32:AZA32"/>
    <mergeCell ref="AZB32:AZL32"/>
    <mergeCell ref="AZM32:BAA32"/>
    <mergeCell ref="BAB32:BAL32"/>
    <mergeCell ref="BAM32:BBA32"/>
    <mergeCell ref="BBB32:BBL32"/>
    <mergeCell ref="AVM32:AWA32"/>
    <mergeCell ref="AWB32:AWL32"/>
    <mergeCell ref="AWM32:AXA32"/>
    <mergeCell ref="AMM32:ANA32"/>
    <mergeCell ref="ANB32:ANL32"/>
    <mergeCell ref="ANM32:AOA32"/>
    <mergeCell ref="AOB32:AOL32"/>
    <mergeCell ref="AOM32:APA32"/>
    <mergeCell ref="APB32:APL32"/>
    <mergeCell ref="AJM32:AKA32"/>
    <mergeCell ref="AKB32:AKL32"/>
    <mergeCell ref="AKM32:ALA32"/>
    <mergeCell ref="ALB32:ALL32"/>
    <mergeCell ref="ALM32:AMA32"/>
    <mergeCell ref="AMB32:AML32"/>
    <mergeCell ref="AGM32:AHA32"/>
    <mergeCell ref="AHB32:AHL32"/>
    <mergeCell ref="AHM32:AIA32"/>
    <mergeCell ref="AIB32:AIL32"/>
    <mergeCell ref="AIM32:AJA32"/>
    <mergeCell ref="AJB32:AJL32"/>
    <mergeCell ref="ADM32:AEA32"/>
    <mergeCell ref="AEB32:AEL32"/>
    <mergeCell ref="AEM32:AFA32"/>
    <mergeCell ref="AFB32:AFL32"/>
    <mergeCell ref="AFM32:AGA32"/>
    <mergeCell ref="AGB32:AGL32"/>
    <mergeCell ref="AAM32:ABA32"/>
    <mergeCell ref="ABB32:ABL32"/>
    <mergeCell ref="ABM32:ACA32"/>
    <mergeCell ref="ACB32:ACL32"/>
    <mergeCell ref="ACM32:ADA32"/>
    <mergeCell ref="ADB32:ADL32"/>
    <mergeCell ref="XM32:YA32"/>
    <mergeCell ref="YB32:YL32"/>
    <mergeCell ref="YM32:ZA32"/>
    <mergeCell ref="ZB32:ZL32"/>
    <mergeCell ref="ZM32:AAA32"/>
    <mergeCell ref="AAB32:AAL32"/>
    <mergeCell ref="UM32:VA32"/>
    <mergeCell ref="VB32:VL32"/>
    <mergeCell ref="VM32:WA32"/>
    <mergeCell ref="WB32:WL32"/>
    <mergeCell ref="WM32:XA32"/>
    <mergeCell ref="XB32:XL32"/>
    <mergeCell ref="RM32:SA32"/>
    <mergeCell ref="SB32:SL32"/>
    <mergeCell ref="SM32:TA32"/>
    <mergeCell ref="TB32:TL32"/>
    <mergeCell ref="TM32:UA32"/>
    <mergeCell ref="UB32:UL32"/>
    <mergeCell ref="OM32:PA32"/>
    <mergeCell ref="PB32:PL32"/>
    <mergeCell ref="PM32:QA32"/>
    <mergeCell ref="QB32:QL32"/>
    <mergeCell ref="QM32:RA32"/>
    <mergeCell ref="RB32:RL32"/>
    <mergeCell ref="LM32:MA32"/>
    <mergeCell ref="MB32:ML32"/>
    <mergeCell ref="MM32:NA32"/>
    <mergeCell ref="NB32:NL32"/>
    <mergeCell ref="NM32:OA32"/>
    <mergeCell ref="OB32:OL32"/>
    <mergeCell ref="IM32:JA32"/>
    <mergeCell ref="JB32:JL32"/>
    <mergeCell ref="JM32:KA32"/>
    <mergeCell ref="KB32:KL32"/>
    <mergeCell ref="KM32:LA32"/>
    <mergeCell ref="LB32:LL32"/>
    <mergeCell ref="FM32:GA32"/>
    <mergeCell ref="GB32:GL32"/>
    <mergeCell ref="GM32:HA32"/>
    <mergeCell ref="HB32:HL32"/>
    <mergeCell ref="HM32:IA32"/>
    <mergeCell ref="IB32:IL32"/>
    <mergeCell ref="CM32:DA32"/>
    <mergeCell ref="DB32:DL32"/>
    <mergeCell ref="DM32:EA32"/>
    <mergeCell ref="EB32:EL32"/>
    <mergeCell ref="EM32:FA32"/>
    <mergeCell ref="FB32:FL32"/>
    <mergeCell ref="BKM31:BLA31"/>
    <mergeCell ref="BLB31:BLL31"/>
    <mergeCell ref="BLM31:BMA31"/>
    <mergeCell ref="BMB31:BML31"/>
    <mergeCell ref="BMM31:BNA31"/>
    <mergeCell ref="A32:AR32"/>
    <mergeCell ref="AS32:BA32"/>
    <mergeCell ref="BB32:BL32"/>
    <mergeCell ref="BM32:CA32"/>
    <mergeCell ref="CB32:CL32"/>
    <mergeCell ref="BHM31:BIA31"/>
    <mergeCell ref="BIB31:BIL31"/>
    <mergeCell ref="BIM31:BJA31"/>
    <mergeCell ref="BJB31:BJL31"/>
    <mergeCell ref="BJM31:BKA31"/>
    <mergeCell ref="BKB31:BKL31"/>
    <mergeCell ref="BEM31:BFA31"/>
    <mergeCell ref="BFB31:BFL31"/>
    <mergeCell ref="BFM31:BGA31"/>
    <mergeCell ref="BGB31:BGL31"/>
    <mergeCell ref="BGM31:BHA31"/>
    <mergeCell ref="BHB31:BHL31"/>
    <mergeCell ref="BBM31:BCA31"/>
    <mergeCell ref="BCB31:BCL31"/>
    <mergeCell ref="BCM31:BDA31"/>
    <mergeCell ref="BDB31:BDL31"/>
    <mergeCell ref="BDM31:BEA31"/>
    <mergeCell ref="BEB31:BEL31"/>
    <mergeCell ref="AYM31:AZA31"/>
    <mergeCell ref="AZB31:AZL31"/>
    <mergeCell ref="AZM31:BAA31"/>
    <mergeCell ref="BAB31:BAL31"/>
    <mergeCell ref="BAM31:BBA31"/>
    <mergeCell ref="BBB31:BBL31"/>
    <mergeCell ref="AVM31:AWA31"/>
    <mergeCell ref="AWB31:AWL31"/>
    <mergeCell ref="AWM31:AXA31"/>
    <mergeCell ref="AXB31:AXL31"/>
    <mergeCell ref="AXM31:AYA31"/>
    <mergeCell ref="AYB31:AYL31"/>
    <mergeCell ref="ASM31:ATA31"/>
    <mergeCell ref="ATB31:ATL31"/>
    <mergeCell ref="ATM31:AUA31"/>
    <mergeCell ref="AUB31:AUL31"/>
    <mergeCell ref="AUM31:AVA31"/>
    <mergeCell ref="AVB31:AVL31"/>
    <mergeCell ref="APM31:AQA31"/>
    <mergeCell ref="AQB31:AQL31"/>
    <mergeCell ref="AQM31:ARA31"/>
    <mergeCell ref="ARB31:ARL31"/>
    <mergeCell ref="ARM31:ASA31"/>
    <mergeCell ref="ASB31:ASL31"/>
    <mergeCell ref="AMM31:ANA31"/>
    <mergeCell ref="ANB31:ANL31"/>
    <mergeCell ref="ANM31:AOA31"/>
    <mergeCell ref="AOB31:AOL31"/>
    <mergeCell ref="AOM31:APA31"/>
    <mergeCell ref="APB31:APL31"/>
    <mergeCell ref="AJM31:AKA31"/>
    <mergeCell ref="AKB31:AKL31"/>
    <mergeCell ref="AKM31:ALA31"/>
    <mergeCell ref="ALB31:ALL31"/>
    <mergeCell ref="ALM31:AMA31"/>
    <mergeCell ref="AMB31:AML31"/>
    <mergeCell ref="AGM31:AHA31"/>
    <mergeCell ref="AHB31:AHL31"/>
    <mergeCell ref="AHM31:AIA31"/>
    <mergeCell ref="AIB31:AIL31"/>
    <mergeCell ref="AIM31:AJA31"/>
    <mergeCell ref="AJB31:AJL31"/>
    <mergeCell ref="ADM31:AEA31"/>
    <mergeCell ref="AEB31:AEL31"/>
    <mergeCell ref="AEM31:AFA31"/>
    <mergeCell ref="AFB31:AFL31"/>
    <mergeCell ref="AFM31:AGA31"/>
    <mergeCell ref="AGB31:AGL31"/>
    <mergeCell ref="AAM31:ABA31"/>
    <mergeCell ref="ABB31:ABL31"/>
    <mergeCell ref="ABM31:ACA31"/>
    <mergeCell ref="ACB31:ACL31"/>
    <mergeCell ref="ACM31:ADA31"/>
    <mergeCell ref="ADB31:ADL31"/>
    <mergeCell ref="XM31:YA31"/>
    <mergeCell ref="YB31:YL31"/>
    <mergeCell ref="YM31:ZA31"/>
    <mergeCell ref="ZB31:ZL31"/>
    <mergeCell ref="ZM31:AAA31"/>
    <mergeCell ref="AAB31:AAL31"/>
    <mergeCell ref="UM31:VA31"/>
    <mergeCell ref="VB31:VL31"/>
    <mergeCell ref="VM31:WA31"/>
    <mergeCell ref="WB31:WL31"/>
    <mergeCell ref="WM31:XA31"/>
    <mergeCell ref="XB31:XL31"/>
    <mergeCell ref="RM31:SA31"/>
    <mergeCell ref="SB31:SL31"/>
    <mergeCell ref="SM31:TA31"/>
    <mergeCell ref="TB31:TL31"/>
    <mergeCell ref="TM31:UA31"/>
    <mergeCell ref="UB31:UL31"/>
    <mergeCell ref="OM31:PA31"/>
    <mergeCell ref="PB31:PL31"/>
    <mergeCell ref="PM31:QA31"/>
    <mergeCell ref="QB31:QL31"/>
    <mergeCell ref="QM31:RA31"/>
    <mergeCell ref="RB31:RL31"/>
    <mergeCell ref="LM31:MA31"/>
    <mergeCell ref="MB31:ML31"/>
    <mergeCell ref="MM31:NA31"/>
    <mergeCell ref="NB31:NL31"/>
    <mergeCell ref="NM31:OA31"/>
    <mergeCell ref="OB31:OL31"/>
    <mergeCell ref="IM31:JA31"/>
    <mergeCell ref="JB31:JL31"/>
    <mergeCell ref="JM31:KA31"/>
    <mergeCell ref="KB31:KL31"/>
    <mergeCell ref="KM31:LA31"/>
    <mergeCell ref="LB31:LL31"/>
    <mergeCell ref="FM31:GA31"/>
    <mergeCell ref="GB31:GL31"/>
    <mergeCell ref="GM31:HA31"/>
    <mergeCell ref="HB31:HL31"/>
    <mergeCell ref="HM31:IA31"/>
    <mergeCell ref="IB31:IL31"/>
    <mergeCell ref="CM31:DA31"/>
    <mergeCell ref="DB31:DL31"/>
    <mergeCell ref="DM31:EA31"/>
    <mergeCell ref="EB31:EL31"/>
    <mergeCell ref="EM31:FA31"/>
    <mergeCell ref="FB31:FL31"/>
    <mergeCell ref="BKM30:BLA30"/>
    <mergeCell ref="BLB30:BLL30"/>
    <mergeCell ref="BLM30:BMA30"/>
    <mergeCell ref="BMB30:BML30"/>
    <mergeCell ref="BMM30:BNA30"/>
    <mergeCell ref="AXB30:AXL30"/>
    <mergeCell ref="AXM30:AYA30"/>
    <mergeCell ref="AYB30:AYL30"/>
    <mergeCell ref="ASM30:ATA30"/>
    <mergeCell ref="ATB30:ATL30"/>
    <mergeCell ref="ATM30:AUA30"/>
    <mergeCell ref="AUB30:AUL30"/>
    <mergeCell ref="AUM30:AVA30"/>
    <mergeCell ref="AVB30:AVL30"/>
    <mergeCell ref="APM30:AQA30"/>
    <mergeCell ref="AQB30:AQL30"/>
    <mergeCell ref="AQM30:ARA30"/>
    <mergeCell ref="ARB30:ARL30"/>
    <mergeCell ref="ARM30:ASA30"/>
    <mergeCell ref="ASB30:ASL30"/>
    <mergeCell ref="A31:AR31"/>
    <mergeCell ref="AS31:BA31"/>
    <mergeCell ref="BB31:BL31"/>
    <mergeCell ref="BM31:CA31"/>
    <mergeCell ref="CB31:CL31"/>
    <mergeCell ref="BHM30:BIA30"/>
    <mergeCell ref="BIB30:BIL30"/>
    <mergeCell ref="BIM30:BJA30"/>
    <mergeCell ref="BJB30:BJL30"/>
    <mergeCell ref="BJM30:BKA30"/>
    <mergeCell ref="BKB30:BKL30"/>
    <mergeCell ref="BEM30:BFA30"/>
    <mergeCell ref="BFB30:BFL30"/>
    <mergeCell ref="BFM30:BGA30"/>
    <mergeCell ref="BGB30:BGL30"/>
    <mergeCell ref="BGM30:BHA30"/>
    <mergeCell ref="BHB30:BHL30"/>
    <mergeCell ref="BBM30:BCA30"/>
    <mergeCell ref="BCB30:BCL30"/>
    <mergeCell ref="BCM30:BDA30"/>
    <mergeCell ref="BDB30:BDL30"/>
    <mergeCell ref="BDM30:BEA30"/>
    <mergeCell ref="BEB30:BEL30"/>
    <mergeCell ref="AYM30:AZA30"/>
    <mergeCell ref="AZB30:AZL30"/>
    <mergeCell ref="AZM30:BAA30"/>
    <mergeCell ref="BAB30:BAL30"/>
    <mergeCell ref="BAM30:BBA30"/>
    <mergeCell ref="BBB30:BBL30"/>
    <mergeCell ref="AVM30:AWA30"/>
    <mergeCell ref="AWB30:AWL30"/>
    <mergeCell ref="AWM30:AXA30"/>
    <mergeCell ref="ZB30:ZL30"/>
    <mergeCell ref="ZM30:AAA30"/>
    <mergeCell ref="AAB30:AAL30"/>
    <mergeCell ref="AMM30:ANA30"/>
    <mergeCell ref="ANB30:ANL30"/>
    <mergeCell ref="ANM30:AOA30"/>
    <mergeCell ref="AOB30:AOL30"/>
    <mergeCell ref="AOM30:APA30"/>
    <mergeCell ref="APB30:APL30"/>
    <mergeCell ref="AJM30:AKA30"/>
    <mergeCell ref="AKB30:AKL30"/>
    <mergeCell ref="AKM30:ALA30"/>
    <mergeCell ref="ALB30:ALL30"/>
    <mergeCell ref="ALM30:AMA30"/>
    <mergeCell ref="AMB30:AML30"/>
    <mergeCell ref="AGM30:AHA30"/>
    <mergeCell ref="AHB30:AHL30"/>
    <mergeCell ref="AHM30:AIA30"/>
    <mergeCell ref="AIB30:AIL30"/>
    <mergeCell ref="AIM30:AJA30"/>
    <mergeCell ref="AJB30:AJL30"/>
    <mergeCell ref="FM30:GA30"/>
    <mergeCell ref="GB30:GL30"/>
    <mergeCell ref="GM30:HA30"/>
    <mergeCell ref="HB30:HL30"/>
    <mergeCell ref="HM30:IA30"/>
    <mergeCell ref="IB30:IL30"/>
    <mergeCell ref="UM30:VA30"/>
    <mergeCell ref="VB30:VL30"/>
    <mergeCell ref="VM30:WA30"/>
    <mergeCell ref="WB30:WL30"/>
    <mergeCell ref="WM30:XA30"/>
    <mergeCell ref="XB30:XL30"/>
    <mergeCell ref="RM30:SA30"/>
    <mergeCell ref="SB30:SL30"/>
    <mergeCell ref="SM30:TA30"/>
    <mergeCell ref="TB30:TL30"/>
    <mergeCell ref="TM30:UA30"/>
    <mergeCell ref="UB30:UL30"/>
    <mergeCell ref="OM30:PA30"/>
    <mergeCell ref="PB30:PL30"/>
    <mergeCell ref="PM30:QA30"/>
    <mergeCell ref="QB30:QL30"/>
    <mergeCell ref="QM30:RA30"/>
    <mergeCell ref="RB30:RL30"/>
    <mergeCell ref="AZB29:BAA29"/>
    <mergeCell ref="AOB29:APA29"/>
    <mergeCell ref="APB29:AQA29"/>
    <mergeCell ref="AQB29:ARA29"/>
    <mergeCell ref="ARB29:ASA29"/>
    <mergeCell ref="LM30:MA30"/>
    <mergeCell ref="MB30:ML30"/>
    <mergeCell ref="MM30:NA30"/>
    <mergeCell ref="NB30:NL30"/>
    <mergeCell ref="NM30:OA30"/>
    <mergeCell ref="OB30:OL30"/>
    <mergeCell ref="IM30:JA30"/>
    <mergeCell ref="JB30:JL30"/>
    <mergeCell ref="JM30:KA30"/>
    <mergeCell ref="KB30:KL30"/>
    <mergeCell ref="KM30:LA30"/>
    <mergeCell ref="LB30:LL30"/>
    <mergeCell ref="ADM30:AEA30"/>
    <mergeCell ref="AEB30:AEL30"/>
    <mergeCell ref="AEM30:AFA30"/>
    <mergeCell ref="AFB30:AFL30"/>
    <mergeCell ref="AFM30:AGA30"/>
    <mergeCell ref="AGB30:AGL30"/>
    <mergeCell ref="AAM30:ABA30"/>
    <mergeCell ref="ABB30:ABL30"/>
    <mergeCell ref="ABM30:ACA30"/>
    <mergeCell ref="ACB30:ACL30"/>
    <mergeCell ref="ACM30:ADA30"/>
    <mergeCell ref="ADB30:ADL30"/>
    <mergeCell ref="XM30:YA30"/>
    <mergeCell ref="YB30:YL30"/>
    <mergeCell ref="YM30:ZA30"/>
    <mergeCell ref="XB29:YA29"/>
    <mergeCell ref="YB29:ZA29"/>
    <mergeCell ref="ZB29:AAA29"/>
    <mergeCell ref="AAB29:ABA29"/>
    <mergeCell ref="ABB29:ACA29"/>
    <mergeCell ref="BMB29:BNA29"/>
    <mergeCell ref="BB30:BL30"/>
    <mergeCell ref="BM30:CA30"/>
    <mergeCell ref="CB30:CL30"/>
    <mergeCell ref="CM30:DA30"/>
    <mergeCell ref="DB30:DL30"/>
    <mergeCell ref="DM30:EA30"/>
    <mergeCell ref="EB30:EL30"/>
    <mergeCell ref="EM30:FA30"/>
    <mergeCell ref="FB30:FL30"/>
    <mergeCell ref="BGB29:BHA29"/>
    <mergeCell ref="BHB29:BIA29"/>
    <mergeCell ref="BIB29:BJA29"/>
    <mergeCell ref="BJB29:BKA29"/>
    <mergeCell ref="BKB29:BLA29"/>
    <mergeCell ref="BLB29:BMA29"/>
    <mergeCell ref="BAB29:BBA29"/>
    <mergeCell ref="BBB29:BCA29"/>
    <mergeCell ref="BCB29:BDA29"/>
    <mergeCell ref="BDB29:BEA29"/>
    <mergeCell ref="BEB29:BFA29"/>
    <mergeCell ref="BFB29:BGA29"/>
    <mergeCell ref="AUB29:AVA29"/>
    <mergeCell ref="AVB29:AWA29"/>
    <mergeCell ref="AWB29:AXA29"/>
    <mergeCell ref="AXB29:AYA29"/>
    <mergeCell ref="AYB29:AZA29"/>
    <mergeCell ref="BLB28:BNA28"/>
    <mergeCell ref="BB29:CA29"/>
    <mergeCell ref="CB29:DA29"/>
    <mergeCell ref="DB29:EA29"/>
    <mergeCell ref="EB29:FA29"/>
    <mergeCell ref="FB29:GA29"/>
    <mergeCell ref="GB29:HA29"/>
    <mergeCell ref="HB29:IA29"/>
    <mergeCell ref="IB29:JA29"/>
    <mergeCell ref="JB29:KA29"/>
    <mergeCell ref="AZB28:BBA28"/>
    <mergeCell ref="BBB28:BDA28"/>
    <mergeCell ref="BDB28:BFA28"/>
    <mergeCell ref="BFB28:BHA28"/>
    <mergeCell ref="BHB28:BJA28"/>
    <mergeCell ref="BJB28:BLA28"/>
    <mergeCell ref="ANB28:APA28"/>
    <mergeCell ref="APB28:ARA28"/>
    <mergeCell ref="ARB28:ATA28"/>
    <mergeCell ref="ATB28:AVA28"/>
    <mergeCell ref="ASB29:ATA29"/>
    <mergeCell ref="ATB29:AUA29"/>
    <mergeCell ref="AIB29:AJA29"/>
    <mergeCell ref="AJB29:AKA29"/>
    <mergeCell ref="AKB29:ALA29"/>
    <mergeCell ref="ALB29:AMA29"/>
    <mergeCell ref="AMB29:ANA29"/>
    <mergeCell ref="ANB29:AOA29"/>
    <mergeCell ref="ACB29:ADA29"/>
    <mergeCell ref="ADB29:AEA29"/>
    <mergeCell ref="AEB29:AFA29"/>
    <mergeCell ref="AFB29:AGA29"/>
    <mergeCell ref="AXB28:AZA28"/>
    <mergeCell ref="ABB28:ADA28"/>
    <mergeCell ref="ADB28:AFA28"/>
    <mergeCell ref="AFB28:AHA28"/>
    <mergeCell ref="AHB28:AJA28"/>
    <mergeCell ref="AJB28:ALA28"/>
    <mergeCell ref="ALB28:ANA28"/>
    <mergeCell ref="PB28:RA28"/>
    <mergeCell ref="RB28:TA28"/>
    <mergeCell ref="TB28:VA28"/>
    <mergeCell ref="VB28:XA28"/>
    <mergeCell ref="XB28:ZA28"/>
    <mergeCell ref="ZB28:ABA28"/>
    <mergeCell ref="DB28:FA28"/>
    <mergeCell ref="FB28:HA28"/>
    <mergeCell ref="HB28:JA28"/>
    <mergeCell ref="JB28:LA28"/>
    <mergeCell ref="LB28:NA28"/>
    <mergeCell ref="NB28:PA28"/>
    <mergeCell ref="A28:AR30"/>
    <mergeCell ref="AS28:BA30"/>
    <mergeCell ref="BB28:DA28"/>
    <mergeCell ref="CR20:DA21"/>
    <mergeCell ref="AO21:CC21"/>
    <mergeCell ref="AO22:CC22"/>
    <mergeCell ref="CR22:DA22"/>
    <mergeCell ref="AO23:CC23"/>
    <mergeCell ref="CR23:DA23"/>
    <mergeCell ref="CR17:DA17"/>
    <mergeCell ref="CR18:DA18"/>
    <mergeCell ref="AZ19:BO19"/>
    <mergeCell ref="BP19:BR19"/>
    <mergeCell ref="BS19:BU19"/>
    <mergeCell ref="BV19:BX19"/>
    <mergeCell ref="CR19:DA19"/>
    <mergeCell ref="AVB28:AXA28"/>
    <mergeCell ref="QB29:RA29"/>
    <mergeCell ref="RB29:SA29"/>
    <mergeCell ref="SB29:TA29"/>
    <mergeCell ref="TB29:UA29"/>
    <mergeCell ref="UB29:VA29"/>
    <mergeCell ref="VB29:WA29"/>
    <mergeCell ref="KB29:LA29"/>
    <mergeCell ref="LB29:MA29"/>
    <mergeCell ref="MB29:NA29"/>
    <mergeCell ref="NB29:OA29"/>
    <mergeCell ref="OB29:PA29"/>
    <mergeCell ref="PB29:QA29"/>
    <mergeCell ref="AGB29:AHA29"/>
    <mergeCell ref="AHB29:AIA29"/>
    <mergeCell ref="WB29:XA29"/>
    <mergeCell ref="B10:AK11"/>
    <mergeCell ref="AP10:BR12"/>
    <mergeCell ref="BW10:CZ10"/>
    <mergeCell ref="BW11:CZ14"/>
    <mergeCell ref="B12:AK12"/>
    <mergeCell ref="B13:AK14"/>
    <mergeCell ref="AP13:BR13"/>
    <mergeCell ref="AP14:BR14"/>
    <mergeCell ref="BY2:DA2"/>
    <mergeCell ref="A5:DA5"/>
    <mergeCell ref="A6:DA6"/>
    <mergeCell ref="A9:AL9"/>
    <mergeCell ref="AO9:BS9"/>
    <mergeCell ref="BV9:DA9"/>
    <mergeCell ref="AO24:CC24"/>
    <mergeCell ref="CR24:DA24"/>
    <mergeCell ref="AO25:CC25"/>
    <mergeCell ref="CR25:DA25"/>
  </mergeCells>
  <pageMargins left="0.78740157480314965" right="0.51181102362204722" top="0.59055118110236227" bottom="0.39370078740157483" header="0.19685039370078741" footer="0.19685039370078741"/>
  <pageSetup paperSize="9" scale="97" orientation="portrait" r:id="rId1"/>
  <headerFooter alignWithMargins="0"/>
  <rowBreaks count="1" manualBreakCount="1">
    <brk id="38" max="1768" man="1"/>
  </rowBreaks>
  <colBreaks count="16" manualBreakCount="16">
    <brk id="105" max="70" man="1"/>
    <brk id="209" max="70" man="1"/>
    <brk id="313" max="70" man="1"/>
    <brk id="417" max="70" man="1"/>
    <brk id="521" max="70" man="1"/>
    <brk id="625" max="70" man="1"/>
    <brk id="729" max="70" man="1"/>
    <brk id="833" max="70" man="1"/>
    <brk id="937" max="70" man="1"/>
    <brk id="1041" max="70" man="1"/>
    <brk id="1145" max="70" man="1"/>
    <brk id="1249" max="70" man="1"/>
    <brk id="1353" max="70" man="1"/>
    <brk id="1457" max="70" man="1"/>
    <brk id="1561" max="70" man="1"/>
    <brk id="1665" max="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Удмуртская Республика</vt:lpstr>
      <vt:lpstr>Проверка</vt:lpstr>
      <vt:lpstr>Проверка!Область_печати</vt:lpstr>
      <vt:lpstr>'Удмуртская Республика'!Область_печати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Исаков Антон Андреевич</cp:lastModifiedBy>
  <cp:lastPrinted>2019-01-21T06:42:27Z</cp:lastPrinted>
  <dcterms:created xsi:type="dcterms:W3CDTF">2008-10-01T13:21:49Z</dcterms:created>
  <dcterms:modified xsi:type="dcterms:W3CDTF">2019-03-06T13:17:37Z</dcterms:modified>
</cp:coreProperties>
</file>